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5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<sst xmlns="http://schemas.openxmlformats.org/spreadsheetml/2006/main" xmlns:r="http://schemas.openxmlformats.org/officeDocument/2006/relationships" count="571" uniqueCount="571">
  <si>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</si>
  <si>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</si>
  <si>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</si>
  <si>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</si>
  <si>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</si>
  <si>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</si>
  <si>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</si>
  <si>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</si>
  <si>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</si>
  <si>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</si>
  <si>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</si>
  <si>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</si>
  <si>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クリエイトやべ</t>
  </si>
  <si>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</si>
  <si>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</si>
  <si>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</si>
  <si>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</si>
  <si>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</si>
  <si>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</si>
  <si>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</si>
  <si>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</si>
  <si>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</si>
  <si>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</si>
  <si>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</si>
  <si>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</si>
  <si>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</si>
  <si>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</si>
  <si>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</si>
  <si>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</si>
  <si>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</si>
  <si>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</si>
  <si>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</si>
  <si>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</si>
  <si>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</si>
  <si>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</si>
  <si>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</si>
  <si>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</si>
  <si>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</si>
  <si>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</si>
  <si>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</si>
  <si>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</si>
  <si>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</si>
  <si>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</si>
  <si>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</si>
  <si>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</si>
  <si>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</si>
  <si>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</si>
  <si>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</si>
  <si>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</si>
  <si>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下水道事業特別会計</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</si>
  <si>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</si>
  <si>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</si>
  <si>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</si>
  <si>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</si>
  <si>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</si>
  <si>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</si>
  <si>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</si>
  <si>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</si>
  <si>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</si>
  <si>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</si>
  <si>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</si>
  <si>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</si>
  <si>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</si>
  <si>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</si>
  <si>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</si>
  <si>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</si>
  <si>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</si>
  <si>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</si>
  <si>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</si>
  <si>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</si>
  <si>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</si>
  <si>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</si>
  <si>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</si>
  <si>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</si>
  <si>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</si>
  <si>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</si>
  <si>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</si>
  <si>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</si>
  <si>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</si>
  <si>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</si>
  <si>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</si>
  <si>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</si>
  <si>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</si>
  <si>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</si>
  <si>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</si>
  <si>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</si>
  <si>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</si>
  <si>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</si>
  <si>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</si>
  <si>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</si>
  <si>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</si>
  <si>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</si>
  <si>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</si>
  <si>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</si>
  <si>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</si>
  <si>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</si>
  <si>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</si>
  <si>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</si>
  <si>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</si>
  <si>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</si>
  <si>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ふるさと支援寄附基金</t>
    <rPh sb="6" eb="8">
      <t>キフ</t>
    </rPh>
    <phoneticPr fontId="35"/>
  </si>
  <si>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</si>
  <si>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</si>
  <si>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</si>
  <si>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</si>
  <si>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</si>
  <si>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国民健康保険事業費特別会計</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</si>
  <si>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</si>
  <si>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</si>
  <si>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</si>
  <si>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</si>
  <si>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</si>
  <si>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</si>
  <si>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</si>
  <si>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</si>
  <si>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</si>
  <si>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</si>
  <si>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</si>
  <si>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</si>
  <si>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 0.48</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</si>
  <si>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</si>
  <si>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</si>
  <si>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</si>
  <si>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</si>
  <si>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</si>
  <si>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</si>
  <si>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</si>
  <si>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</si>
  <si>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</si>
  <si>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</si>
  <si>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星のふるさと</t>
    <rPh sb="0" eb="1">
      <t>ホシ</t>
    </rPh>
    <phoneticPr fontId="6"/>
  </si>
  <si>
    <t>減債基金</t>
  </si>
  <si>
    <t>分離課税所得割交付金</t>
  </si>
  <si>
    <t>その他特定目的基金</t>
  </si>
  <si>
    <t>-6.7</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</si>
  <si>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</si>
  <si>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</si>
  <si>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</si>
  <si>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</si>
  <si>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</si>
  <si>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平成30年度</t>
    <rPh sb="0" eb="2">
      <t>ヘイセイ</t>
    </rPh>
    <rPh sb="4" eb="6">
      <t>ネンド</t>
    </rPh>
    <phoneticPr fontId="36"/>
  </si>
  <si>
    <t>福岡県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</si>
  <si>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</si>
  <si>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</si>
  <si>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</si>
  <si>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</si>
  <si>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</si>
  <si>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</si>
  <si>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</si>
  <si>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</si>
  <si>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</si>
  <si>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</si>
  <si>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</si>
  <si>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</si>
  <si>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</si>
  <si>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</si>
  <si>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</si>
  <si>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</si>
  <si>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</si>
  <si>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</si>
  <si>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</si>
  <si>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</si>
  <si>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</si>
  <si>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</si>
  <si>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</si>
  <si>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</si>
  <si>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八女市</t>
  </si>
  <si>
    <t>地方特例交付金</t>
  </si>
  <si>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</si>
  <si>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</si>
  <si>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</si>
  <si>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</si>
  <si>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</si>
  <si>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</si>
  <si>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</si>
  <si>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</si>
  <si>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</si>
  <si>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</si>
  <si>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</si>
  <si>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</si>
  <si>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</si>
  <si>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</si>
  <si>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</si>
  <si>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</si>
  <si>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</si>
  <si>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rPr>
      <t xml:space="preserve"> (※5)</t>
    </r>
    <rPh sb="0" eb="2">
      <t>サンギョウ</t>
    </rPh>
    <rPh sb="2" eb="4">
      <t>コウゾウ</t>
    </rPh>
    <phoneticPr fontId="6"/>
  </si>
  <si>
    <t>▲ 9.64</t>
  </si>
  <si>
    <t>中部</t>
    <rPh sb="0" eb="2">
      <t>チュウブ</t>
    </rPh>
    <phoneticPr fontId="6"/>
  </si>
  <si>
    <t>職員数
(人)</t>
    <rPh sb="0" eb="3">
      <t>ショクインスウ</t>
    </rPh>
    <phoneticPr fontId="6"/>
  </si>
  <si>
    <t>法適用企業</t>
  </si>
  <si>
    <t>22年国調(人)</t>
    <rPh sb="2" eb="3">
      <t>ネン</t>
    </rPh>
    <rPh sb="3" eb="4">
      <t>コク</t>
    </rPh>
    <rPh sb="4" eb="5">
      <t>チョウ</t>
    </rPh>
    <phoneticPr fontId="6"/>
  </si>
  <si>
    <t>過疎</t>
    <rPh sb="0" eb="2">
      <t>カソ</t>
    </rPh>
    <phoneticPr fontId="6"/>
  </si>
  <si>
    <t>一般会計等の一覧</t>
  </si>
  <si>
    <t>参考</t>
    <rPh sb="0" eb="2">
      <t>サンコウ</t>
    </rPh>
    <phoneticPr fontId="6"/>
  </si>
  <si>
    <t>○</t>
  </si>
  <si>
    <t>積立金</t>
  </si>
  <si>
    <t>魅力ある地域づくり基金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</si>
  <si>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</si>
  <si>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</si>
  <si>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</si>
  <si>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</si>
  <si>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</si>
  <si>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</si>
  <si>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</si>
  <si>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</si>
  <si>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</si>
  <si>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</si>
  <si>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</si>
  <si>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</si>
  <si>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</si>
  <si>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</si>
  <si>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</si>
  <si>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</si>
  <si>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</si>
  <si>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</si>
  <si>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</si>
  <si>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</si>
  <si>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</si>
  <si>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</si>
  <si>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</si>
  <si>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</si>
  <si>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</si>
  <si>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山の井用水組合(一般会計）</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</si>
  <si>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</si>
  <si>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</si>
  <si>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</si>
  <si>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</si>
  <si>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</si>
  <si>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</si>
  <si>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</si>
  <si>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</si>
  <si>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</si>
  <si>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</si>
  <si>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-1.4</t>
  </si>
  <si>
    <t>一般職員</t>
    <rPh sb="0" eb="2">
      <t>イッパン</t>
    </rPh>
    <rPh sb="2" eb="4">
      <t>ショクイン</t>
    </rPh>
    <phoneticPr fontId="6"/>
  </si>
  <si>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</si>
  <si>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</si>
  <si>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</si>
  <si>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</si>
  <si>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</si>
  <si>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</si>
  <si>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</si>
  <si>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</si>
  <si>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</si>
  <si>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</si>
  <si>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</si>
  <si>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</si>
  <si>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</si>
  <si>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</si>
  <si>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</si>
  <si>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</si>
  <si>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</si>
  <si>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</si>
  <si>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</si>
  <si>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</si>
  <si>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</si>
  <si>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</si>
  <si>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</si>
  <si>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</si>
  <si>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</si>
  <si>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</si>
  <si>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</si>
  <si>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</si>
  <si>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</si>
  <si>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</si>
  <si>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</si>
  <si>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</si>
  <si>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立花バンブー</t>
    <rPh sb="0" eb="2">
      <t>タチバナ</t>
    </rPh>
    <phoneticPr fontId="6"/>
  </si>
  <si>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</si>
  <si>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</si>
  <si>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八女西部広域事務組合（一般会計）</t>
  </si>
  <si>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</si>
  <si>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</si>
  <si>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</si>
  <si>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</si>
  <si>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</si>
  <si>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</si>
  <si>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</si>
  <si>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7"/>
  </si>
  <si>
    <t>議会議員</t>
    <rPh sb="0" eb="2">
      <t>ギカイ</t>
    </rPh>
    <rPh sb="2" eb="4">
      <t>ギイン</t>
    </rPh>
    <phoneticPr fontId="6"/>
  </si>
  <si>
    <t>　法定外目的税</t>
  </si>
  <si>
    <t>▲ 0.43</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</si>
  <si>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</si>
  <si>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</si>
  <si>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</si>
  <si>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</si>
  <si>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</si>
  <si>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</si>
  <si>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</si>
  <si>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</si>
  <si>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八女地区消防組合（一般会計）</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</si>
  <si>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</si>
  <si>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</si>
  <si>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</si>
  <si>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</si>
  <si>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</si>
  <si>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</si>
  <si>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</si>
  <si>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</si>
  <si>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</si>
  <si>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</si>
  <si>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</si>
  <si>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</si>
  <si>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</si>
  <si>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</si>
  <si>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</si>
  <si>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</si>
  <si>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</si>
  <si>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</si>
  <si>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</si>
  <si>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構成比</t>
    <rPh sb="0" eb="3">
      <t>コウセイヒ</t>
    </rPh>
    <phoneticPr fontId="6"/>
  </si>
  <si>
    <t>使用料</t>
  </si>
  <si>
    <t>福岡県八女市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</si>
  <si>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</si>
  <si>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</si>
  <si>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</si>
  <si>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</si>
  <si>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</si>
  <si>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</si>
  <si>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</si>
  <si>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</si>
  <si>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</si>
  <si>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</si>
  <si>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</si>
  <si>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</si>
  <si>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</si>
  <si>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</si>
  <si>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</si>
  <si>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</si>
  <si>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</si>
  <si>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</si>
  <si>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</si>
  <si>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</si>
  <si>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</si>
  <si>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普通交付税の合併算定替終了を考慮した基金積立と定員適正化計画に基づいた人員整理等により将来負担比率は無の状況である。一方で、有形固定資産減価償却率も類似団体よりも低いものの、上昇傾向にある。主な要因としては、昭和４０～５０年代に建設された公民館や体育館など市町村合併による影響も含め多くの施設を保有しており、いずれも有形固定資産減価償却率７０％以上であることなどが挙げられる。また、令和元年度より個別施設計画の策定をおこなっており、今後は公共施設等総合管理計画及び個別施設計画に基づき老朽化対策に積極的に取り組んでいく。</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</si>
  <si>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</si>
  <si>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</si>
  <si>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</si>
  <si>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</si>
  <si>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</si>
  <si>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</si>
  <si>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</si>
  <si>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</si>
  <si>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</si>
  <si>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</si>
  <si>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</si>
  <si>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</si>
  <si>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</si>
  <si>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</si>
  <si>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</si>
  <si>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</si>
  <si>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</si>
  <si>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住宅新築資金等貸付事業費特別会計</t>
  </si>
  <si>
    <t>矢部診療所特別会計</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</si>
  <si>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</si>
  <si>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</si>
  <si>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</si>
  <si>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</si>
  <si>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</si>
  <si>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</si>
  <si>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</si>
  <si>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</si>
  <si>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</si>
  <si>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</si>
  <si>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</si>
  <si>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</si>
  <si>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7"/>
  </si>
  <si>
    <t>目的税</t>
  </si>
  <si>
    <t>前年度繰上充用金</t>
  </si>
  <si>
    <t>花宗用水組合（一般会計）</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</si>
  <si>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</si>
  <si>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</si>
  <si>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</si>
  <si>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</si>
  <si>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</si>
  <si>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</si>
  <si>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</si>
  <si>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</si>
  <si>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</si>
  <si>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</si>
  <si>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</si>
  <si>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</si>
  <si>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</si>
  <si>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</si>
  <si>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</si>
  <si>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</si>
  <si>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</si>
  <si>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</si>
  <si>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</si>
  <si>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</si>
  <si>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</si>
  <si>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</si>
  <si>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</si>
  <si>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</si>
  <si>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</si>
  <si>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</si>
  <si>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</si>
  <si>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</si>
  <si>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</si>
  <si>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</si>
  <si>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</si>
  <si>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公共施設整備基金</t>
  </si>
  <si>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</si>
  <si>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</si>
  <si>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</si>
  <si>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</si>
  <si>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</si>
  <si>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</si>
  <si>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</si>
  <si>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</si>
  <si>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</si>
  <si>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</si>
  <si>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</si>
  <si>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</si>
  <si>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</si>
  <si>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</si>
  <si>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</si>
  <si>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</si>
  <si>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</si>
  <si>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</si>
  <si>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</si>
  <si>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</si>
  <si>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</si>
  <si>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</si>
  <si>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</si>
  <si>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</si>
  <si>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</si>
  <si>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</si>
  <si>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</si>
  <si>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</si>
  <si>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</si>
  <si>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簡易水道</t>
  </si>
  <si>
    <t xml:space="preserve"> 過去５年間平均</t>
    <rPh sb="1" eb="3">
      <t>カコ</t>
    </rPh>
    <rPh sb="4" eb="6">
      <t>ネンカン</t>
    </rPh>
    <rPh sb="6" eb="8">
      <t>ヘイキン</t>
    </rPh>
    <phoneticPr fontId="6"/>
  </si>
  <si>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</si>
  <si>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</si>
  <si>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</si>
  <si>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</si>
  <si>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</si>
  <si>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</si>
  <si>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</si>
  <si>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</si>
  <si>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</si>
  <si>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</si>
  <si>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</si>
  <si>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</si>
  <si>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</si>
  <si>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</si>
  <si>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</si>
  <si>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</si>
  <si>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</si>
  <si>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</si>
  <si>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</si>
  <si>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</si>
  <si>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</si>
  <si>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</si>
  <si>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</si>
  <si>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</si>
  <si>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</si>
  <si>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</si>
  <si>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</si>
  <si>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</si>
  <si>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</si>
  <si>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</si>
  <si>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</si>
  <si>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</si>
  <si>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</si>
  <si>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</si>
  <si>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</si>
  <si>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</si>
  <si>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介護保険事業費特別会計</t>
  </si>
  <si>
    <t xml:space="preserve">充当可能特定歳入 </t>
    <rPh sb="0" eb="2">
      <t>ジュウトウ</t>
    </rPh>
    <rPh sb="2" eb="4">
      <t>カノウ</t>
    </rPh>
    <rPh sb="4" eb="6">
      <t>トクテイ</t>
    </rPh>
    <rPh sb="6" eb="8">
      <t>サイニュウ</t>
    </rPh>
    <phoneticPr fontId="33"/>
  </si>
  <si>
    <t>水道事業会計</t>
  </si>
  <si>
    <t>簡易水道事業費特別会計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</si>
  <si>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</si>
  <si>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</si>
  <si>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</si>
  <si>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</si>
  <si>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</si>
  <si>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</si>
  <si>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</si>
  <si>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</si>
  <si>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</si>
  <si>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</si>
  <si>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</si>
  <si>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</si>
  <si>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</si>
  <si>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</si>
  <si>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</si>
  <si>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</si>
  <si>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</si>
  <si>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</si>
  <si>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</si>
  <si>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</si>
  <si>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</si>
  <si>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</si>
  <si>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</si>
  <si>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</si>
  <si>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</si>
  <si>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</si>
  <si>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</si>
  <si>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</si>
  <si>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</si>
  <si>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</si>
  <si>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</si>
  <si>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</si>
  <si>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</si>
  <si>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</si>
  <si>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</si>
  <si>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</si>
  <si>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</si>
  <si>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</si>
  <si>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</si>
  <si>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</si>
  <si>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</si>
  <si>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</si>
  <si>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FM八女</t>
    <rPh sb="2" eb="4">
      <t>ヤメ</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</si>
  <si>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</si>
  <si>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</si>
  <si>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</si>
  <si>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</si>
  <si>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</si>
  <si>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</si>
  <si>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</si>
  <si>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</si>
  <si>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</si>
  <si>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</si>
  <si>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</si>
  <si>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</si>
  <si>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</si>
  <si>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</si>
  <si>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</si>
  <si>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</si>
  <si>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</si>
  <si>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</si>
  <si>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実質公債費比率は、構成要素（分母）の標準財政規模が、平成27年度からの普通交付税合併算定替の逓減により上昇傾向にある。また普通交付税の合併算定替終了を考慮した基金積立と定員適正化計画に基づいた人員整理等により将来負担比率は無の状況である。今後は、普通交付税合併算定替の終了により標準財政規模が小さくなることによる各比率への影響と、今後の市の事業規模を勘案し、引き続き公債費の適正化と財政の健全化に取り組む。</t>
    <rPh sb="53" eb="55">
      <t>ケイコウ</t>
    </rPh>
    <phoneticPr fontId="6"/>
  </si>
  <si>
    <t>(A)-(B)</t>
  </si>
  <si>
    <t>類似団体内平均(円)</t>
    <rPh sb="0" eb="2">
      <t>ルイジ</t>
    </rPh>
    <rPh sb="2" eb="4">
      <t>ダンタイ</t>
    </rPh>
    <phoneticPr fontId="6"/>
  </si>
  <si>
    <t>H26</t>
  </si>
  <si>
    <t>H28</t>
  </si>
  <si>
    <t>H30</t>
  </si>
  <si>
    <t>▲ 10.58</t>
  </si>
  <si>
    <t>▲ 7.55</t>
  </si>
  <si>
    <t>▲ 0.53</t>
  </si>
  <si>
    <t>その他会計（赤字）</t>
  </si>
  <si>
    <t>H27末</t>
  </si>
  <si>
    <t>H26末</t>
  </si>
  <si>
    <t>H28末</t>
  </si>
  <si>
    <t>H29末</t>
  </si>
  <si>
    <t>八女伝統工芸館</t>
    <rPh sb="0" eb="2">
      <t>ヤメ</t>
    </rPh>
    <rPh sb="2" eb="4">
      <t>デントウ</t>
    </rPh>
    <rPh sb="4" eb="7">
      <t>コウゲイカン</t>
    </rPh>
    <phoneticPr fontId="6"/>
  </si>
  <si>
    <t>八女市土地開発公社</t>
    <rPh sb="0" eb="3">
      <t>ヤメシ</t>
    </rPh>
    <rPh sb="3" eb="7">
      <t>トチカイハツ</t>
    </rPh>
    <rPh sb="7" eb="9">
      <t>コウシャ</t>
    </rPh>
    <phoneticPr fontId="6"/>
  </si>
  <si>
    <t>秘境杣の里</t>
    <rPh sb="0" eb="2">
      <t>ヒキョウ</t>
    </rPh>
    <rPh sb="2" eb="3">
      <t>ソマ</t>
    </rPh>
    <rPh sb="4" eb="5">
      <t>サト</t>
    </rPh>
    <phoneticPr fontId="6"/>
  </si>
  <si>
    <t>立花ワイン</t>
    <rPh sb="0" eb="2">
      <t>タチバナ</t>
    </rPh>
    <phoneticPr fontId="6"/>
  </si>
  <si>
    <t>道の駅たちばな</t>
    <rPh sb="0" eb="1">
      <t>ミチ</t>
    </rPh>
    <rPh sb="2" eb="3">
      <t>エキ</t>
    </rPh>
    <phoneticPr fontId="6"/>
  </si>
  <si>
    <t>福岡県市町村消防団員等公務災害補償組合（一般会計）</t>
  </si>
  <si>
    <t>福岡県市町村職員退職手当組合（一般会計）</t>
  </si>
  <si>
    <t>福岡県市町村職員退職手当組合（基金特別会計）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</si>
  <si>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</si>
  <si>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6"/>
  </si>
  <si>
    <t>八女中部衛生施設事務組合（一般会計）</t>
  </si>
  <si>
    <t>福岡県後期高齢者医療広域連合（一般会計）</t>
  </si>
  <si>
    <t>福岡県後期高齢者医療広域連合（後期高齢者医療特別会計）</t>
  </si>
  <si>
    <t>公立八女総合病院企業団</t>
  </si>
  <si>
    <t>福岡県南広域水道企業団</t>
  </si>
  <si>
    <t>子ども夢基金</t>
  </si>
  <si>
    <t>社会福祉振興基金</t>
  </si>
  <si>
    <t>クリニックくろぎ</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</si>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</sst>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6"/>
      <color auto="1"/>
      <name val="游ゴシック"/>
      <family val="2"/>
      <scheme val="minor"/>
    </font>
    <font>
      <sz val="9"/>
      <color indexed="8"/>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1"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60717</c:v>
                </c:pt>
                <c:pt idx="1">
                  <c:v>72509</c:v>
                </c:pt>
                <c:pt idx="2">
                  <c:v>82065</c:v>
                </c:pt>
                <c:pt idx="3">
                  <c:v>90519</c:v>
                </c:pt>
                <c:pt idx="4">
                  <c:v>89102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2.35</c:v>
                </c:pt>
                <c:pt idx="1">
                  <c:v>9.5</c:v>
                </c:pt>
                <c:pt idx="2">
                  <c:v>5.4</c:v>
                </c:pt>
                <c:pt idx="3">
                  <c:v>5.41</c:v>
                </c:pt>
                <c:pt idx="4">
                  <c:v>4.5199999999999996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55.36</c:v>
                </c:pt>
                <c:pt idx="1">
                  <c:v>59.99</c:v>
                </c:pt>
                <c:pt idx="2">
                  <c:v>59.97</c:v>
                </c:pt>
                <c:pt idx="3">
                  <c:v>54.7</c:v>
                </c:pt>
                <c:pt idx="4">
                  <c:v>47.45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4.22</c:v>
                </c:pt>
                <c:pt idx="1">
                  <c:v>10.050000000000001</c:v>
                </c:pt>
                <c:pt idx="2">
                  <c:v>-10.58</c:v>
                </c:pt>
                <c:pt idx="3">
                  <c:v>-7.55</c:v>
                </c:pt>
                <c:pt idx="4">
                  <c:v>-9.64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2.e-002</c:v>
                </c:pt>
                <c:pt idx="4">
                  <c:v>#N/A</c:v>
                </c:pt>
                <c:pt idx="5">
                  <c:v>2.e-002</c:v>
                </c:pt>
                <c:pt idx="6">
                  <c:v>#N/A</c:v>
                </c:pt>
                <c:pt idx="7">
                  <c:v>1.e-002</c:v>
                </c:pt>
                <c:pt idx="8">
                  <c:v>#N/A</c:v>
                </c:pt>
                <c:pt idx="9">
                  <c:v>3.e-002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7.0000000000000007e-002</c:v>
                </c:pt>
                <c:pt idx="2">
                  <c:v>#N/A</c:v>
                </c:pt>
                <c:pt idx="3">
                  <c:v>7.0000000000000007e-002</c:v>
                </c:pt>
                <c:pt idx="4">
                  <c:v>#N/A</c:v>
                </c:pt>
                <c:pt idx="5">
                  <c:v>0.14000000000000001</c:v>
                </c:pt>
                <c:pt idx="6">
                  <c:v>#N/A</c:v>
                </c:pt>
                <c:pt idx="7">
                  <c:v>0.25</c:v>
                </c:pt>
                <c:pt idx="8">
                  <c:v>#N/A</c:v>
                </c:pt>
                <c:pt idx="9">
                  <c:v>3.e-002</c:v>
                </c:pt>
              </c:numCache>
            </c:numRef>
          </c:val>
        </c:ser>
        <c:ser>
          <c:idx val="3"/>
          <c:order val="3"/>
          <c:tx>
            <c:strRef>
              <c:f>データシート!$A$30</c:f>
              <c:strCache>
                <c:ptCount val="1"/>
                <c:pt idx="0">
                  <c:v>簡易水道事業費特別会計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5.e-002</c:v>
                </c:pt>
                <c:pt idx="2">
                  <c:v>#N/A</c:v>
                </c:pt>
                <c:pt idx="3">
                  <c:v>0</c:v>
                </c:pt>
                <c:pt idx="4">
                  <c:v>#N/A</c:v>
                </c:pt>
                <c:pt idx="5">
                  <c:v>4.e-002</c:v>
                </c:pt>
                <c:pt idx="6">
                  <c:v>#N/A</c:v>
                </c:pt>
                <c:pt idx="7">
                  <c:v>2.e-002</c:v>
                </c:pt>
                <c:pt idx="8">
                  <c:v>#N/A</c:v>
                </c:pt>
                <c:pt idx="9">
                  <c:v>5.e-002</c:v>
                </c:pt>
              </c:numCache>
            </c:numRef>
          </c:val>
        </c:ser>
        <c:ser>
          <c:idx val="4"/>
          <c:order val="4"/>
          <c:tx>
            <c:strRef>
              <c:f>データシート!$A$31</c:f>
              <c:strCache>
                <c:ptCount val="1"/>
                <c:pt idx="0">
                  <c:v>矢部診療所特別会計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5.e-002</c:v>
                </c:pt>
                <c:pt idx="2">
                  <c:v>#N/A</c:v>
                </c:pt>
                <c:pt idx="3">
                  <c:v>5.e-002</c:v>
                </c:pt>
                <c:pt idx="4">
                  <c:v>#N/A</c:v>
                </c:pt>
                <c:pt idx="5">
                  <c:v>3.e-002</c:v>
                </c:pt>
                <c:pt idx="6">
                  <c:v>#N/A</c:v>
                </c:pt>
                <c:pt idx="7">
                  <c:v>4.e-002</c:v>
                </c:pt>
                <c:pt idx="8">
                  <c:v>#N/A</c:v>
                </c:pt>
                <c:pt idx="9">
                  <c:v>6.e-002</c:v>
                </c:pt>
              </c:numCache>
            </c:numRef>
          </c:val>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0.48</c:v>
                </c:pt>
                <c:pt idx="1">
                  <c:v>#N/A</c:v>
                </c:pt>
                <c:pt idx="2">
                  <c:v>#N/A</c:v>
                </c:pt>
                <c:pt idx="3">
                  <c:v>8.e-002</c:v>
                </c:pt>
                <c:pt idx="4">
                  <c:v>#N/A</c:v>
                </c:pt>
                <c:pt idx="5">
                  <c:v>0.3</c:v>
                </c:pt>
                <c:pt idx="6">
                  <c:v>#N/A</c:v>
                </c:pt>
                <c:pt idx="7">
                  <c:v>1.07</c:v>
                </c:pt>
                <c:pt idx="8">
                  <c:v>#N/A</c:v>
                </c:pt>
                <c:pt idx="9">
                  <c:v>1.1200000000000001</c:v>
                </c:pt>
              </c:numCache>
            </c:numRef>
          </c:val>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0.56000000000000005</c:v>
                </c:pt>
                <c:pt idx="2">
                  <c:v>#N/A</c:v>
                </c:pt>
                <c:pt idx="3">
                  <c:v>0.57999999999999996</c:v>
                </c:pt>
                <c:pt idx="4">
                  <c:v>#N/A</c:v>
                </c:pt>
                <c:pt idx="5">
                  <c:v>0.77</c:v>
                </c:pt>
                <c:pt idx="6">
                  <c:v>#N/A</c:v>
                </c:pt>
                <c:pt idx="7">
                  <c:v>1.5</c:v>
                </c:pt>
                <c:pt idx="8">
                  <c:v>#N/A</c:v>
                </c:pt>
                <c:pt idx="9">
                  <c:v>1.61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2.83</c:v>
                </c:pt>
                <c:pt idx="2">
                  <c:v>#N/A</c:v>
                </c:pt>
                <c:pt idx="3">
                  <c:v>9.92</c:v>
                </c:pt>
                <c:pt idx="4">
                  <c:v>#N/A</c:v>
                </c:pt>
                <c:pt idx="5">
                  <c:v>5.85</c:v>
                </c:pt>
                <c:pt idx="6">
                  <c:v>#N/A</c:v>
                </c:pt>
                <c:pt idx="7">
                  <c:v>5.79</c:v>
                </c:pt>
                <c:pt idx="8">
                  <c:v>#N/A</c:v>
                </c:pt>
                <c:pt idx="9">
                  <c:v>4.8899999999999997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6.76</c:v>
                </c:pt>
                <c:pt idx="2">
                  <c:v>#N/A</c:v>
                </c:pt>
                <c:pt idx="3">
                  <c:v>7.36</c:v>
                </c:pt>
                <c:pt idx="4">
                  <c:v>#N/A</c:v>
                </c:pt>
                <c:pt idx="5">
                  <c:v>7.7</c:v>
                </c:pt>
                <c:pt idx="6">
                  <c:v>#N/A</c:v>
                </c:pt>
                <c:pt idx="7">
                  <c:v>8.5299999999999994</c:v>
                </c:pt>
                <c:pt idx="8">
                  <c:v>#N/A</c:v>
                </c:pt>
                <c:pt idx="9">
                  <c:v>9.35</c:v>
                </c:pt>
              </c:numCache>
            </c:numRef>
          </c:val>
        </c:ser>
        <c:ser>
          <c:idx val="9"/>
          <c:order val="9"/>
          <c:tx>
            <c:strRef>
              <c:f>データシート!$A$36</c:f>
              <c:strCache>
                <c:ptCount val="1"/>
                <c:pt idx="0">
                  <c:v>住宅新築資金等貸付事業費特別会計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0.53</c:v>
                </c:pt>
                <c:pt idx="1">
                  <c:v>#N/A</c:v>
                </c:pt>
                <c:pt idx="2">
                  <c:v>0.48</c:v>
                </c:pt>
                <c:pt idx="3">
                  <c:v>#N/A</c:v>
                </c:pt>
                <c:pt idx="4">
                  <c:v>0.48</c:v>
                </c:pt>
                <c:pt idx="5">
                  <c:v>#N/A</c:v>
                </c:pt>
                <c:pt idx="6">
                  <c:v>0.43</c:v>
                </c:pt>
                <c:pt idx="7">
                  <c:v>#N/A</c:v>
                </c:pt>
                <c:pt idx="8">
                  <c:v>0.43</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3379</c:v>
                </c:pt>
                <c:pt idx="5">
                  <c:v>3141</c:v>
                </c:pt>
                <c:pt idx="8">
                  <c:v>3121</c:v>
                </c:pt>
                <c:pt idx="11">
                  <c:v>3124</c:v>
                </c:pt>
                <c:pt idx="14">
                  <c:v>3094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89</c:v>
                </c:pt>
                <c:pt idx="3">
                  <c:v>132</c:v>
                </c:pt>
                <c:pt idx="6">
                  <c:v>85</c:v>
                </c:pt>
                <c:pt idx="9">
                  <c:v>103</c:v>
                </c:pt>
                <c:pt idx="12">
                  <c:v>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375</c:v>
                </c:pt>
                <c:pt idx="3">
                  <c:v>279</c:v>
                </c:pt>
                <c:pt idx="6">
                  <c:v>330</c:v>
                </c:pt>
                <c:pt idx="9">
                  <c:v>351</c:v>
                </c:pt>
                <c:pt idx="12">
                  <c:v>313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486</c:v>
                </c:pt>
                <c:pt idx="3">
                  <c:v>440</c:v>
                </c:pt>
                <c:pt idx="6">
                  <c:v>502</c:v>
                </c:pt>
                <c:pt idx="9">
                  <c:v>568</c:v>
                </c:pt>
                <c:pt idx="12">
                  <c:v>596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3925</c:v>
                </c:pt>
                <c:pt idx="3">
                  <c:v>3832</c:v>
                </c:pt>
                <c:pt idx="6">
                  <c:v>3742</c:v>
                </c:pt>
                <c:pt idx="9">
                  <c:v>3658</c:v>
                </c:pt>
                <c:pt idx="12">
                  <c:v>3551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1497</c:v>
                </c:pt>
                <c:pt idx="2">
                  <c:v>#N/A</c:v>
                </c:pt>
                <c:pt idx="3">
                  <c:v>#N/A</c:v>
                </c:pt>
                <c:pt idx="4">
                  <c:v>1542</c:v>
                </c:pt>
                <c:pt idx="5">
                  <c:v>#N/A</c:v>
                </c:pt>
                <c:pt idx="6">
                  <c:v>#N/A</c:v>
                </c:pt>
                <c:pt idx="7">
                  <c:v>1538</c:v>
                </c:pt>
                <c:pt idx="8">
                  <c:v>#N/A</c:v>
                </c:pt>
                <c:pt idx="9">
                  <c:v>#N/A</c:v>
                </c:pt>
                <c:pt idx="10">
                  <c:v>1556</c:v>
                </c:pt>
                <c:pt idx="11">
                  <c:v>#N/A</c:v>
                </c:pt>
                <c:pt idx="12">
                  <c:v>#N/A</c:v>
                </c:pt>
                <c:pt idx="13">
                  <c:v>1414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30095</c:v>
                </c:pt>
                <c:pt idx="5">
                  <c:v>29873</c:v>
                </c:pt>
                <c:pt idx="8">
                  <c:v>29456</c:v>
                </c:pt>
                <c:pt idx="11">
                  <c:v>29341</c:v>
                </c:pt>
                <c:pt idx="14">
                  <c:v>29196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432</c:v>
                </c:pt>
                <c:pt idx="5">
                  <c:v>375</c:v>
                </c:pt>
                <c:pt idx="8">
                  <c:v>426</c:v>
                </c:pt>
                <c:pt idx="11">
                  <c:v>283</c:v>
                </c:pt>
                <c:pt idx="14">
                  <c:v>215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22366</c:v>
                </c:pt>
                <c:pt idx="5">
                  <c:v>22443</c:v>
                </c:pt>
                <c:pt idx="8">
                  <c:v>22500</c:v>
                </c:pt>
                <c:pt idx="11">
                  <c:v>20822</c:v>
                </c:pt>
                <c:pt idx="14">
                  <c:v>19938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36</c:v>
                </c:pt>
                <c:pt idx="3">
                  <c:v>32</c:v>
                </c:pt>
                <c:pt idx="6">
                  <c:v>16</c:v>
                </c:pt>
                <c:pt idx="9">
                  <c:v>7</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7247</c:v>
                </c:pt>
                <c:pt idx="3">
                  <c:v>6820</c:v>
                </c:pt>
                <c:pt idx="6">
                  <c:v>6602</c:v>
                </c:pt>
                <c:pt idx="9">
                  <c:v>6276</c:v>
                </c:pt>
                <c:pt idx="12">
                  <c:v>5915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3510</c:v>
                </c:pt>
                <c:pt idx="3">
                  <c:v>3446</c:v>
                </c:pt>
                <c:pt idx="6">
                  <c:v>3236</c:v>
                </c:pt>
                <c:pt idx="9">
                  <c:v>2784</c:v>
                </c:pt>
                <c:pt idx="12">
                  <c:v>1978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7583</c:v>
                </c:pt>
                <c:pt idx="3">
                  <c:v>7579</c:v>
                </c:pt>
                <c:pt idx="6">
                  <c:v>7485</c:v>
                </c:pt>
                <c:pt idx="9">
                  <c:v>7639</c:v>
                </c:pt>
                <c:pt idx="12">
                  <c:v>7891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720</c:v>
                </c:pt>
                <c:pt idx="3">
                  <c:v>643</c:v>
                </c:pt>
                <c:pt idx="6">
                  <c:v>549</c:v>
                </c:pt>
                <c:pt idx="9">
                  <c:v>452</c:v>
                </c:pt>
                <c:pt idx="12">
                  <c:v>409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28730</c:v>
                </c:pt>
                <c:pt idx="3">
                  <c:v>27369</c:v>
                </c:pt>
                <c:pt idx="6">
                  <c:v>26099</c:v>
                </c:pt>
                <c:pt idx="9">
                  <c:v>25532</c:v>
                </c:pt>
                <c:pt idx="12">
                  <c:v>25439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12180</c:v>
                </c:pt>
                <c:pt idx="1">
                  <c:v>10896</c:v>
                </c:pt>
                <c:pt idx="2">
                  <c:v>9375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853</c:v>
                </c:pt>
                <c:pt idx="1">
                  <c:v>1345</c:v>
                </c:pt>
                <c:pt idx="2">
                  <c:v>1731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8854</c:v>
                </c:pt>
                <c:pt idx="1">
                  <c:v>8047</c:v>
                </c:pt>
                <c:pt idx="2">
                  <c:v>8102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{AE220F87-C98E-4E0A-8E41-C2D3688AE9BC}</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{D27FEB9C-3444-42A3-9C79-783F6798B593}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{19A4D2A6-5265-4A6B-B9BA-E2A58AE9A158}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{0F0B3C47-4CDA-474B-98BC-B8077703DA43}</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{33431413-99C8-497A-B1F6-1839A7CD6706}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{BA6E47A5-6B55-4913-AA6A-63FE6C841A48}</c15:txfldGUID>
                      <c15:f>'公会計指標分析・財政指標組合せ分析表'!$BX$50</c15:f>
                      <c15:dlblFieldTableCache>
                        <c:ptCount val="1"/>
                        <c:pt idx="0">
                          <c:v>H27</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{065BD323-261E-4298-BEFC-C2CCF85D19F6}</c15:txfldGUID>
                      <c15:f>'公会計指標分析・財政指標組合せ分析表'!$CF$50</c15:f>
                      <c15:dlblFieldTableCache>
                        <c:ptCount val="1"/>
                        <c:pt idx="0">
                          <c:v>H28</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{FCFBA15A-94FB-4A22-9D99-CD53BE688A9C}</c15:txfldGUID>
                      <c15:f>'公会計指標分析・財政指標組合せ分析表'!$CN$50</c15:f>
                      <c15:dlblFieldTableCache>
                        <c:ptCount val="1"/>
                        <c:pt idx="0">
                          <c:v>H29</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{09A73560-E75B-439F-80BE-5AE537AD2225}</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51.3</c:v>
                </c:pt>
                <c:pt idx="16">
                  <c:v>52.6</c:v>
                </c:pt>
                <c:pt idx="24">
                  <c:v>53.8</c:v>
                </c:pt>
                <c:pt idx="32">
                  <c:v>55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{A3D989E5-4586-49B1-A2D2-995F801E67F5}</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{F8E73835-983F-4A0D-912E-A8F9FBC969F9}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{94BCB3FF-FC11-4CEA-9B6F-F9FE9BDB6928}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{AEE3D43B-D7BC-4030-9FEA-1CD38AF459D8}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{F1091524-18E6-42C3-92BE-7E74D9310A53}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{16B7EF28-FC8C-4F9A-BBCC-F57D15F6EB30}</c15:txfldGUID>
                      <c15:f>'公会計指標分析・財政指標組合せ分析表'!$BX$50</c15:f>
                      <c15:dlblFieldTableCache>
                        <c:ptCount val="1"/>
                        <c:pt idx="0">
                          <c:v>H27</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{D90267BE-7F44-49C5-B225-3C7151CB03F6}</c15:txfldGUID>
                      <c15:f>'公会計指標分析・財政指標組合せ分析表'!$CF$50</c15:f>
                      <c15:dlblFieldTableCache>
                        <c:ptCount val="1"/>
                        <c:pt idx="0">
                          <c:v>H28</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{98934DEB-52BC-4F65-A56B-AEDD138D0C79}</c15:txfldGUID>
                      <c15:f>'公会計指標分析・財政指標組合せ分析表'!$CN$50</c15:f>
                      <c15:dlblFieldTableCache>
                        <c:ptCount val="1"/>
                        <c:pt idx="0">
                          <c:v>H29</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{D95FECAC-CADE-4266-8AB4-EC9785070810}</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6"/>
          <c:min val="55.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2"/>
          <c:min val="2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{72A95B90-5E3D-4F3F-A20C-634DA9A379B4}</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{4850C601-5FFD-4F63-AE02-F28EFFBE539A}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{ED9DD783-9C09-43A7-990B-74CFC8324906}</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{ECDC9512-FB91-4060-A396-D3A1D62BB095}</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{ED404C44-D08A-4AA0-8F52-948E125E6FFC}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{AD9CFCA3-0749-4427-B32C-4FE54F401D79}</c15:txfldGUID>
                      <c15:f>'公会計指標分析・財政指標組合せ分析表'!$BX$72</c15:f>
                      <c15:dlblFieldTableCache>
                        <c:ptCount val="1"/>
                        <c:pt idx="0">
                          <c:v>H27</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{F94A89A7-6BCC-4433-90CE-6167A66A4F81}</c15:txfldGUID>
                      <c15:f>'公会計指標分析・財政指標組合せ分析表'!$CF$72</c15:f>
                      <c15:dlblFieldTableCache>
                        <c:ptCount val="1"/>
                        <c:pt idx="0">
                          <c:v>H28</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{EFC400E4-1398-4E94-9DE3-B6BC89D5C27C}</c15:txfldGUID>
                      <c15:f>'公会計指標分析・財政指標組合せ分析表'!$CN$72</c15:f>
                      <c15:dlblFieldTableCache>
                        <c:ptCount val="1"/>
                        <c:pt idx="0">
                          <c:v>H29</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{1F262A62-2773-4B59-B230-5F87CA53E34F}</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c:v>
                </c:pt>
                <c:pt idx="8">
                  <c:v>8.6</c:v>
                </c:pt>
                <c:pt idx="16">
                  <c:v>8.6</c:v>
                </c:pt>
                <c:pt idx="24">
                  <c:v>8.9</c:v>
                </c:pt>
                <c:pt idx="32">
                  <c:v>8.8000000000000007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{974C8BE3-190B-4D9A-A0FA-20708585E127}</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{5A456342-CBEA-48B0-8634-C40737904C74}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{6B56C6EB-F37D-4F04-AB38-BE4BB2F8912A}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{6C61ADF9-729A-44A1-AFEB-FAD7BCF8EA10}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{23FA9E84-E1D7-4E73-8D88-0349E25F390C}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{DEA025B8-68A8-4E00-A77A-334523ACFDE5}</c15:txfldGUID>
                      <c15:f>'公会計指標分析・財政指標組合せ分析表'!$BX$72</c15:f>
                      <c15:dlblFieldTableCache>
                        <c:ptCount val="1"/>
                        <c:pt idx="0">
                          <c:v>H27</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{167311C1-AB1F-4E10-B4CD-C048098A920E}</c15:txfldGUID>
                      <c15:f>'公会計指標分析・財政指標組合せ分析表'!$CF$72</c15:f>
                      <c15:dlblFieldTableCache>
                        <c:ptCount val="1"/>
                        <c:pt idx="0">
                          <c:v>H28</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{748E4670-B5FE-4F00-AFDB-73C3047820A6}</c15:txfldGUID>
                      <c15:f>'公会計指標分析・財政指標組合せ分析表'!$CN$72</c15:f>
                      <c15:dlblFieldTableCache>
                        <c:ptCount val="1"/>
                        <c:pt idx="0">
                          <c:v>H29</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{824940C7-C4F7-448F-A3E4-4E59FF0160D6}</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1"/>
          <c:min val="7.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0"/>
          <c:min val="2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038725" y="4448175"/>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000875" y="5743575"/>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b="0" i="0" baseline="0">
              <a:solidFill>
                <a:schemeClr val="dk1"/>
              </a:solidFill>
              <a:effectLst/>
              <a:latin typeface="ＭＳ Ｐゴシック"/>
              <a:ea typeface="ＭＳ Ｐゴシック"/>
              <a:cs typeface="+mn-cs"/>
            </a:rPr>
            <a:t>合併前の借入の償還終了</a:t>
          </a:r>
          <a:r>
            <a:rPr lang="ja-JP" altLang="ja-JP" sz="1300" b="0" i="0" baseline="0">
              <a:solidFill>
                <a:schemeClr val="dk1"/>
              </a:solidFill>
              <a:effectLst/>
              <a:latin typeface="ＭＳ Ｐゴシック"/>
              <a:ea typeface="ＭＳ Ｐゴシック"/>
              <a:cs typeface="+mn-cs"/>
            </a:rPr>
            <a:t>等により、元利償還金は減少している。また、交付税算入率の</a:t>
          </a:r>
          <a:r>
            <a:rPr lang="ja-JP" altLang="en-US" sz="1300" b="0" i="0" baseline="0">
              <a:solidFill>
                <a:schemeClr val="dk1"/>
              </a:solidFill>
              <a:effectLst/>
              <a:latin typeface="ＭＳ Ｐゴシック"/>
              <a:ea typeface="ＭＳ Ｐゴシック"/>
              <a:cs typeface="+mn-cs"/>
            </a:rPr>
            <a:t>高</a:t>
          </a:r>
          <a:r>
            <a:rPr lang="ja-JP" altLang="ja-JP" sz="1300" b="0" i="0" baseline="0">
              <a:solidFill>
                <a:schemeClr val="dk1"/>
              </a:solidFill>
              <a:effectLst/>
              <a:latin typeface="ＭＳ Ｐゴシック"/>
              <a:ea typeface="ＭＳ Ｐゴシック"/>
              <a:cs typeface="+mn-cs"/>
            </a:rPr>
            <a:t>い辺地対策事業債や過疎対策事業債を中心に借入を行っているので算入公債費等も横ばいとなっている。Ｈ</a:t>
          </a:r>
          <a:r>
            <a:rPr lang="ja-JP" altLang="en-US" sz="1300" b="0" i="0" baseline="0">
              <a:solidFill>
                <a:schemeClr val="dk1"/>
              </a:solidFill>
              <a:effectLst/>
              <a:latin typeface="ＭＳ Ｐゴシック"/>
              <a:ea typeface="ＭＳ Ｐゴシック"/>
              <a:cs typeface="+mn-cs"/>
            </a:rPr>
            <a:t>３０</a:t>
          </a:r>
          <a:r>
            <a:rPr lang="ja-JP" altLang="ja-JP" sz="1300" b="0" i="0" baseline="0">
              <a:solidFill>
                <a:schemeClr val="dk1"/>
              </a:solidFill>
              <a:effectLst/>
              <a:latin typeface="ＭＳ Ｐゴシック"/>
              <a:ea typeface="ＭＳ Ｐゴシック"/>
              <a:cs typeface="+mn-cs"/>
            </a:rPr>
            <a:t>年度は実質公債費比率の分子全体としては微</a:t>
          </a:r>
          <a:r>
            <a:rPr lang="ja-JP" altLang="en-US" sz="1300" b="0" i="0" baseline="0">
              <a:solidFill>
                <a:schemeClr val="dk1"/>
              </a:solidFill>
              <a:effectLst/>
              <a:latin typeface="ＭＳ Ｐゴシック"/>
              <a:ea typeface="ＭＳ Ｐゴシック"/>
              <a:cs typeface="+mn-cs"/>
            </a:rPr>
            <a:t>減</a:t>
          </a:r>
          <a:r>
            <a:rPr lang="ja-JP" altLang="ja-JP" sz="1300" b="0" i="0" baseline="0">
              <a:solidFill>
                <a:schemeClr val="dk1"/>
              </a:solidFill>
              <a:effectLst/>
              <a:latin typeface="ＭＳ Ｐゴシック"/>
              <a:ea typeface="ＭＳ Ｐゴシック"/>
              <a:cs typeface="+mn-cs"/>
            </a:rPr>
            <a:t>となっている。今後も</a:t>
          </a:r>
          <a:r>
            <a:rPr lang="ja-JP" altLang="ja-JP" sz="1300">
              <a:solidFill>
                <a:schemeClr val="dk1"/>
              </a:solidFill>
              <a:effectLst/>
              <a:latin typeface="ＭＳ Ｐゴシック"/>
              <a:ea typeface="ＭＳ Ｐゴシック"/>
              <a:cs typeface="+mn-cs"/>
            </a:rPr>
            <a:t>事業の適切な選択</a:t>
          </a:r>
          <a:r>
            <a:rPr lang="ja-JP" altLang="en-US" sz="1300">
              <a:solidFill>
                <a:schemeClr val="dk1"/>
              </a:solidFill>
              <a:effectLst/>
              <a:latin typeface="ＭＳ Ｐゴシック"/>
              <a:ea typeface="ＭＳ Ｐゴシック"/>
              <a:cs typeface="+mn-cs"/>
            </a:rPr>
            <a:t>を行い、</a:t>
          </a:r>
          <a:r>
            <a:rPr lang="ja-JP" altLang="ja-JP" sz="1300">
              <a:solidFill>
                <a:schemeClr val="dk1"/>
              </a:solidFill>
              <a:effectLst/>
              <a:latin typeface="ＭＳ Ｐゴシック"/>
              <a:ea typeface="ＭＳ Ｐゴシック"/>
              <a:cs typeface="+mn-cs"/>
            </a:rPr>
            <a:t>交付税参入率の高い過疎対策事業債等を有効的に活用し</a:t>
          </a:r>
          <a:r>
            <a:rPr lang="ja-JP" altLang="en-US" sz="1300">
              <a:solidFill>
                <a:schemeClr val="dk1"/>
              </a:solidFill>
              <a:effectLst/>
              <a:latin typeface="ＭＳ Ｐゴシック"/>
              <a:ea typeface="ＭＳ Ｐゴシック"/>
              <a:cs typeface="+mn-cs"/>
            </a:rPr>
            <a:t>ながら</a:t>
          </a:r>
          <a:r>
            <a:rPr lang="ja-JP" altLang="ja-JP" sz="1300">
              <a:solidFill>
                <a:schemeClr val="dk1"/>
              </a:solidFill>
              <a:effectLst/>
              <a:latin typeface="ＭＳ Ｐゴシック"/>
              <a:ea typeface="ＭＳ Ｐゴシック"/>
              <a:cs typeface="+mn-cs"/>
            </a:rPr>
            <a:t>、</a:t>
          </a:r>
          <a:r>
            <a:rPr lang="ja-JP" altLang="ja-JP" sz="1300" b="0" i="0" baseline="0">
              <a:solidFill>
                <a:schemeClr val="dk1"/>
              </a:solidFill>
              <a:effectLst/>
              <a:latin typeface="ＭＳ Ｐゴシック"/>
              <a:ea typeface="ＭＳ Ｐゴシック"/>
              <a:cs typeface="+mn-cs"/>
            </a:rPr>
            <a:t>将来的な公債費の抑制に努める。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b="0" i="0" baseline="0">
              <a:solidFill>
                <a:schemeClr val="dk1"/>
              </a:solidFill>
              <a:effectLst/>
              <a:latin typeface="ＭＳ Ｐゴシック"/>
              <a:ea typeface="ＭＳ Ｐゴシック"/>
              <a:cs typeface="+mn-cs"/>
            </a:rPr>
            <a:t>将来負担額は、合併前の借入の償還終了による</a:t>
          </a:r>
          <a:r>
            <a:rPr lang="ja-JP" altLang="ja-JP" sz="1300" b="0" i="0" baseline="0">
              <a:solidFill>
                <a:schemeClr val="dk1"/>
              </a:solidFill>
              <a:effectLst/>
              <a:latin typeface="ＭＳ Ｐゴシック"/>
              <a:ea typeface="ＭＳ Ｐゴシック"/>
              <a:cs typeface="+mn-cs"/>
            </a:rPr>
            <a:t>地方債残高</a:t>
          </a:r>
          <a:r>
            <a:rPr lang="ja-JP" altLang="en-US" sz="1300" b="0" i="0" baseline="0">
              <a:solidFill>
                <a:schemeClr val="dk1"/>
              </a:solidFill>
              <a:effectLst/>
              <a:latin typeface="ＭＳ Ｐゴシック"/>
              <a:ea typeface="ＭＳ Ｐゴシック"/>
              <a:cs typeface="+mn-cs"/>
            </a:rPr>
            <a:t>の減や</a:t>
          </a:r>
          <a:r>
            <a:rPr lang="ja-JP" altLang="ja-JP" sz="1300" b="0" i="0" baseline="0">
              <a:solidFill>
                <a:schemeClr val="dk1"/>
              </a:solidFill>
              <a:effectLst/>
              <a:latin typeface="ＭＳ Ｐゴシック"/>
              <a:ea typeface="ＭＳ Ｐゴシック"/>
              <a:cs typeface="+mn-cs"/>
            </a:rPr>
            <a:t>職員数減に</a:t>
          </a:r>
          <a:r>
            <a:rPr lang="ja-JP" altLang="en-US" sz="1300" b="0" i="0" baseline="0">
              <a:solidFill>
                <a:schemeClr val="dk1"/>
              </a:solidFill>
              <a:effectLst/>
              <a:latin typeface="ＭＳ Ｐゴシック"/>
              <a:ea typeface="ＭＳ Ｐゴシック"/>
              <a:cs typeface="+mn-cs"/>
            </a:rPr>
            <a:t>伴う</a:t>
          </a:r>
          <a:r>
            <a:rPr lang="ja-JP" altLang="ja-JP" sz="1300" b="0" i="0" baseline="0">
              <a:solidFill>
                <a:schemeClr val="dk1"/>
              </a:solidFill>
              <a:effectLst/>
              <a:latin typeface="ＭＳ Ｐゴシック"/>
              <a:ea typeface="ＭＳ Ｐゴシック"/>
              <a:cs typeface="+mn-cs"/>
            </a:rPr>
            <a:t>退職手当負担見込み額</a:t>
          </a:r>
          <a:r>
            <a:rPr lang="ja-JP" altLang="en-US" sz="1300" b="0" i="0" baseline="0">
              <a:solidFill>
                <a:schemeClr val="dk1"/>
              </a:solidFill>
              <a:effectLst/>
              <a:latin typeface="ＭＳ Ｐゴシック"/>
              <a:ea typeface="ＭＳ Ｐゴシック"/>
              <a:cs typeface="+mn-cs"/>
            </a:rPr>
            <a:t>の減等により年々</a:t>
          </a:r>
          <a:r>
            <a:rPr lang="ja-JP" altLang="ja-JP" sz="1300" b="0" i="0" baseline="0">
              <a:solidFill>
                <a:schemeClr val="dk1"/>
              </a:solidFill>
              <a:effectLst/>
              <a:latin typeface="ＭＳ Ｐゴシック"/>
              <a:ea typeface="ＭＳ Ｐゴシック"/>
              <a:cs typeface="+mn-cs"/>
            </a:rPr>
            <a:t>減少</a:t>
          </a:r>
          <a:r>
            <a:rPr lang="ja-JP" altLang="en-US" sz="1300" b="0" i="0" baseline="0">
              <a:solidFill>
                <a:schemeClr val="dk1"/>
              </a:solidFill>
              <a:effectLst/>
              <a:latin typeface="ＭＳ Ｐゴシック"/>
              <a:ea typeface="ＭＳ Ｐゴシック"/>
              <a:cs typeface="+mn-cs"/>
            </a:rPr>
            <a:t>してきている</a:t>
          </a:r>
          <a:r>
            <a:rPr lang="ja-JP" altLang="ja-JP" sz="1300" b="0" i="0" baseline="0">
              <a:solidFill>
                <a:schemeClr val="dk1"/>
              </a:solidFill>
              <a:effectLst/>
              <a:latin typeface="ＭＳ Ｐゴシック"/>
              <a:ea typeface="ＭＳ Ｐゴシック"/>
              <a:cs typeface="+mn-cs"/>
            </a:rPr>
            <a:t>。充当可能基金においては、平成２７年度以降の合併算定替逓減や人口減少による普通交付税の減により、財政調整基金積立金を取崩したため減少しているが、将来負担比率の分子はマイナスとなっている。 </a:t>
          </a:r>
          <a:r>
            <a:rPr lang="ja-JP" altLang="ja-JP" sz="1300">
              <a:solidFill>
                <a:schemeClr val="dk1"/>
              </a:solidFill>
              <a:effectLst/>
              <a:latin typeface="ＭＳ Ｐゴシック"/>
              <a:ea typeface="ＭＳ Ｐゴシック"/>
              <a:cs typeface="+mn-cs"/>
            </a:rPr>
            <a:t>今後も交付税参入率の高い過疎対策事業債等を有効的に活用し、将来的な公債費負担を考慮しながら、公平負担の原則に基づき健全な財政運営に努める</a:t>
          </a:r>
          <a:r>
            <a:rPr lang="ja-JP" altLang="en-US"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福岡県八女市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300" baseline="0">
              <a:solidFill>
                <a:schemeClr val="dk1"/>
              </a:solidFill>
              <a:effectLst/>
              <a:latin typeface="ＭＳ Ｐゴシック"/>
              <a:ea typeface="ＭＳ Ｐゴシック"/>
              <a:cs typeface="+mn-cs"/>
            </a:rPr>
            <a:t>平成</a:t>
          </a:r>
          <a:r>
            <a:rPr lang="en-US" altLang="ja-JP" sz="1300" baseline="0">
              <a:solidFill>
                <a:schemeClr val="dk1"/>
              </a:solidFill>
              <a:effectLst/>
              <a:latin typeface="ＭＳ Ｐゴシック"/>
              <a:ea typeface="ＭＳ Ｐゴシック"/>
              <a:cs typeface="+mn-cs"/>
            </a:rPr>
            <a:t>30</a:t>
          </a:r>
          <a:r>
            <a:rPr lang="ja-JP" altLang="ja-JP" sz="1300" baseline="0">
              <a:solidFill>
                <a:schemeClr val="dk1"/>
              </a:solidFill>
              <a:effectLst/>
              <a:latin typeface="ＭＳ Ｐゴシック"/>
              <a:ea typeface="ＭＳ Ｐゴシック"/>
              <a:cs typeface="+mn-cs"/>
            </a:rPr>
            <a:t>年度は、今後の庁舎整備や公共施設整備事業の償還に備えるため、減債基金に</a:t>
          </a:r>
          <a:r>
            <a:rPr lang="en-US" altLang="ja-JP" sz="1300" baseline="0">
              <a:solidFill>
                <a:schemeClr val="dk1"/>
              </a:solidFill>
              <a:effectLst/>
              <a:latin typeface="ＭＳ Ｐゴシック"/>
              <a:ea typeface="ＭＳ Ｐゴシック"/>
              <a:cs typeface="+mn-cs"/>
            </a:rPr>
            <a:t>3</a:t>
          </a:r>
          <a:r>
            <a:rPr lang="ja-JP" altLang="ja-JP" sz="1300" baseline="0">
              <a:solidFill>
                <a:schemeClr val="dk1"/>
              </a:solidFill>
              <a:effectLst/>
              <a:latin typeface="ＭＳ Ｐゴシック"/>
              <a:ea typeface="ＭＳ Ｐゴシック"/>
              <a:cs typeface="+mn-cs"/>
            </a:rPr>
            <a:t>億</a:t>
          </a:r>
          <a:r>
            <a:rPr lang="en-US" altLang="ja-JP" sz="1300" baseline="0">
              <a:solidFill>
                <a:schemeClr val="dk1"/>
              </a:solidFill>
              <a:effectLst/>
              <a:latin typeface="ＭＳ Ｐゴシック"/>
              <a:ea typeface="ＭＳ Ｐゴシック"/>
              <a:cs typeface="+mn-cs"/>
            </a:rPr>
            <a:t>8</a:t>
          </a:r>
          <a:r>
            <a:rPr lang="ja-JP" altLang="ja-JP" sz="1300" baseline="0">
              <a:solidFill>
                <a:schemeClr val="dk1"/>
              </a:solidFill>
              <a:effectLst/>
              <a:latin typeface="ＭＳ Ｐゴシック"/>
              <a:ea typeface="ＭＳ Ｐゴシック"/>
              <a:cs typeface="+mn-cs"/>
            </a:rPr>
            <a:t>千万</a:t>
          </a:r>
          <a:r>
            <a:rPr lang="ja-JP" altLang="en-US" sz="1300" baseline="0">
              <a:solidFill>
                <a:schemeClr val="dk1"/>
              </a:solidFill>
              <a:effectLst/>
              <a:latin typeface="ＭＳ Ｐゴシック"/>
              <a:ea typeface="ＭＳ Ｐゴシック"/>
              <a:cs typeface="+mn-cs"/>
            </a:rPr>
            <a:t>円、公共施設整備基金に</a:t>
          </a:r>
          <a:r>
            <a:rPr lang="en-US" altLang="ja-JP" sz="1300" baseline="0">
              <a:solidFill>
                <a:schemeClr val="dk1"/>
              </a:solidFill>
              <a:effectLst/>
              <a:latin typeface="ＭＳ Ｐゴシック"/>
              <a:ea typeface="ＭＳ Ｐゴシック"/>
              <a:cs typeface="+mn-cs"/>
            </a:rPr>
            <a:t>3</a:t>
          </a:r>
          <a:r>
            <a:rPr lang="ja-JP" altLang="en-US" sz="1300" baseline="0">
              <a:solidFill>
                <a:schemeClr val="dk1"/>
              </a:solidFill>
              <a:effectLst/>
              <a:latin typeface="ＭＳ Ｐゴシック"/>
              <a:ea typeface="ＭＳ Ｐゴシック"/>
              <a:cs typeface="+mn-cs"/>
            </a:rPr>
            <a:t>億</a:t>
          </a:r>
          <a:r>
            <a:rPr lang="en-US" altLang="ja-JP" sz="1300" baseline="0">
              <a:solidFill>
                <a:schemeClr val="dk1"/>
              </a:solidFill>
              <a:effectLst/>
              <a:latin typeface="ＭＳ Ｐゴシック"/>
              <a:ea typeface="ＭＳ Ｐゴシック"/>
              <a:cs typeface="+mn-cs"/>
            </a:rPr>
            <a:t>4</a:t>
          </a:r>
          <a:r>
            <a:rPr lang="ja-JP" altLang="en-US" sz="1300" baseline="0">
              <a:solidFill>
                <a:schemeClr val="dk1"/>
              </a:solidFill>
              <a:effectLst/>
              <a:latin typeface="ＭＳ Ｐゴシック"/>
              <a:ea typeface="ＭＳ Ｐゴシック"/>
              <a:cs typeface="+mn-cs"/>
            </a:rPr>
            <a:t>千万</a:t>
          </a:r>
          <a:r>
            <a:rPr lang="ja-JP" altLang="ja-JP" sz="1300" baseline="0">
              <a:solidFill>
                <a:schemeClr val="dk1"/>
              </a:solidFill>
              <a:effectLst/>
              <a:latin typeface="ＭＳ Ｐゴシック"/>
              <a:ea typeface="ＭＳ Ｐゴシック"/>
              <a:cs typeface="+mn-cs"/>
            </a:rPr>
            <a:t>円積み立てた。</a:t>
          </a:r>
          <a:endParaRPr lang="en-US" altLang="ja-JP" sz="1300" baseline="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lang="ja-JP" altLang="ja-JP" sz="1300" baseline="0">
              <a:solidFill>
                <a:schemeClr val="dk1"/>
              </a:solidFill>
              <a:effectLst/>
              <a:latin typeface="ＭＳ Ｐゴシック"/>
              <a:ea typeface="ＭＳ Ｐゴシック"/>
              <a:cs typeface="+mn-cs"/>
            </a:rPr>
            <a:t>一方、普通交付税の合併算定替による特例措置の逓減等により、財政調整基金を</a:t>
          </a:r>
          <a:r>
            <a:rPr lang="en-US" altLang="ja-JP" sz="1300" baseline="0">
              <a:solidFill>
                <a:schemeClr val="dk1"/>
              </a:solidFill>
              <a:effectLst/>
              <a:latin typeface="ＭＳ Ｐゴシック"/>
              <a:ea typeface="ＭＳ Ｐゴシック"/>
              <a:cs typeface="+mn-cs"/>
            </a:rPr>
            <a:t>17</a:t>
          </a:r>
          <a:r>
            <a:rPr lang="ja-JP" altLang="ja-JP" sz="1300" baseline="0">
              <a:solidFill>
                <a:schemeClr val="dk1"/>
              </a:solidFill>
              <a:effectLst/>
              <a:latin typeface="ＭＳ Ｐゴシック"/>
              <a:ea typeface="ＭＳ Ｐゴシック"/>
              <a:cs typeface="+mn-cs"/>
            </a:rPr>
            <a:t>億</a:t>
          </a:r>
          <a:r>
            <a:rPr lang="en-US" altLang="ja-JP" sz="1300" baseline="0">
              <a:solidFill>
                <a:schemeClr val="dk1"/>
              </a:solidFill>
              <a:effectLst/>
              <a:latin typeface="ＭＳ Ｐゴシック"/>
              <a:ea typeface="ＭＳ Ｐゴシック"/>
              <a:cs typeface="+mn-cs"/>
            </a:rPr>
            <a:t>6</a:t>
          </a:r>
          <a:r>
            <a:rPr lang="ja-JP" altLang="ja-JP" sz="1300" baseline="0">
              <a:solidFill>
                <a:schemeClr val="dk1"/>
              </a:solidFill>
              <a:effectLst/>
              <a:latin typeface="ＭＳ Ｐゴシック"/>
              <a:ea typeface="ＭＳ Ｐゴシック"/>
              <a:cs typeface="+mn-cs"/>
            </a:rPr>
            <a:t>千万円の取り崩しや各事業に充てるために子ども夢基金などの特定目的基金の取り崩しを行ったことにより、基金全体としては、</a:t>
          </a:r>
          <a:r>
            <a:rPr lang="en-US" altLang="ja-JP" sz="1300" baseline="0">
              <a:solidFill>
                <a:schemeClr val="dk1"/>
              </a:solidFill>
              <a:effectLst/>
              <a:latin typeface="ＭＳ Ｐゴシック"/>
              <a:ea typeface="ＭＳ Ｐゴシック"/>
              <a:cs typeface="+mn-cs"/>
            </a:rPr>
            <a:t>10</a:t>
          </a:r>
          <a:r>
            <a:rPr lang="ja-JP" altLang="ja-JP" sz="1300" baseline="0">
              <a:solidFill>
                <a:schemeClr val="dk1"/>
              </a:solidFill>
              <a:effectLst/>
              <a:latin typeface="ＭＳ Ｐゴシック"/>
              <a:ea typeface="ＭＳ Ｐゴシック"/>
              <a:cs typeface="+mn-cs"/>
            </a:rPr>
            <a:t>億</a:t>
          </a:r>
          <a:r>
            <a:rPr lang="en-US" altLang="ja-JP" sz="1300" baseline="0">
              <a:solidFill>
                <a:schemeClr val="dk1"/>
              </a:solidFill>
              <a:effectLst/>
              <a:latin typeface="ＭＳ Ｐゴシック"/>
              <a:ea typeface="ＭＳ Ｐゴシック"/>
              <a:cs typeface="+mn-cs"/>
            </a:rPr>
            <a:t>8</a:t>
          </a:r>
          <a:r>
            <a:rPr lang="ja-JP" altLang="en-US" sz="1300" baseline="0">
              <a:solidFill>
                <a:schemeClr val="dk1"/>
              </a:solidFill>
              <a:effectLst/>
              <a:latin typeface="ＭＳ Ｐゴシック"/>
              <a:ea typeface="ＭＳ Ｐゴシック"/>
              <a:cs typeface="+mn-cs"/>
            </a:rPr>
            <a:t>千万</a:t>
          </a:r>
          <a:r>
            <a:rPr lang="ja-JP" altLang="ja-JP" sz="1300" baseline="0">
              <a:solidFill>
                <a:schemeClr val="dk1"/>
              </a:solidFill>
              <a:effectLst/>
              <a:latin typeface="ＭＳ Ｐゴシック"/>
              <a:ea typeface="ＭＳ Ｐゴシック"/>
              <a:cs typeface="+mn-cs"/>
            </a:rPr>
            <a:t>円の減となった。</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300" baseline="0">
              <a:solidFill>
                <a:schemeClr val="dk1"/>
              </a:solidFill>
              <a:effectLst/>
              <a:latin typeface="ＭＳ Ｐゴシック"/>
              <a:ea typeface="ＭＳ Ｐゴシック"/>
              <a:cs typeface="+mn-cs"/>
            </a:rPr>
            <a:t>・公共施設整備に向けて、「公共施設整備基金」や「減債基金」への積立てを行うが、各特定目的基金は、目的に則した事業に充当するため、中長期的には減少傾向にある。</a:t>
          </a:r>
          <a:endParaRPr lang="en-US" altLang="ja-JP" sz="1300" baseline="0">
            <a:solidFill>
              <a:schemeClr val="dk1"/>
            </a:solidFill>
            <a:effectLst/>
            <a:latin typeface="ＭＳ Ｐゴシック"/>
            <a:ea typeface="ＭＳ Ｐゴシック"/>
            <a:cs typeface="+mn-cs"/>
          </a:endParaRPr>
        </a:p>
        <a:p>
          <a:r>
            <a:rPr lang="ja-JP" altLang="en-US" sz="1300" baseline="0">
              <a:solidFill>
                <a:schemeClr val="dk1"/>
              </a:solidFill>
              <a:effectLst/>
              <a:latin typeface="ＭＳ Ｐゴシック"/>
              <a:ea typeface="ＭＳ Ｐゴシック"/>
              <a:cs typeface="+mn-cs"/>
            </a:rPr>
            <a:t>・財政健全化計画</a:t>
          </a:r>
          <a:r>
            <a:rPr lang="en-US" altLang="ja-JP" sz="1300" baseline="0">
              <a:solidFill>
                <a:schemeClr val="dk1"/>
              </a:solidFill>
              <a:effectLst/>
              <a:latin typeface="ＭＳ Ｐゴシック"/>
              <a:ea typeface="ＭＳ Ｐゴシック"/>
              <a:cs typeface="+mn-cs"/>
            </a:rPr>
            <a:t>(5</a:t>
          </a:r>
          <a:r>
            <a:rPr lang="ja-JP" altLang="en-US" sz="1300" baseline="0">
              <a:solidFill>
                <a:schemeClr val="dk1"/>
              </a:solidFill>
              <a:effectLst/>
              <a:latin typeface="ＭＳ Ｐゴシック"/>
              <a:ea typeface="ＭＳ Ｐゴシック"/>
              <a:cs typeface="+mn-cs"/>
            </a:rPr>
            <a:t>年計画</a:t>
          </a:r>
          <a:r>
            <a:rPr lang="en-US" altLang="ja-JP" sz="1300" baseline="0">
              <a:solidFill>
                <a:schemeClr val="dk1"/>
              </a:solidFill>
              <a:effectLst/>
              <a:latin typeface="ＭＳ Ｐゴシック"/>
              <a:ea typeface="ＭＳ Ｐゴシック"/>
              <a:cs typeface="+mn-cs"/>
            </a:rPr>
            <a:t>)</a:t>
          </a:r>
          <a:r>
            <a:rPr lang="ja-JP" altLang="en-US" sz="1300" baseline="0">
              <a:solidFill>
                <a:schemeClr val="dk1"/>
              </a:solidFill>
              <a:effectLst/>
              <a:latin typeface="ＭＳ Ｐゴシック"/>
              <a:ea typeface="ＭＳ Ｐゴシック"/>
              <a:cs typeface="+mn-cs"/>
            </a:rPr>
            <a:t>では、</a:t>
          </a:r>
          <a:r>
            <a:rPr lang="ja-JP" altLang="ja-JP" sz="1300" baseline="0">
              <a:solidFill>
                <a:schemeClr val="dk1"/>
              </a:solidFill>
              <a:effectLst/>
              <a:latin typeface="ＭＳ Ｐゴシック"/>
              <a:ea typeface="ＭＳ Ｐゴシック"/>
              <a:cs typeface="+mn-cs"/>
            </a:rPr>
            <a:t>中長期的（</a:t>
          </a:r>
          <a:r>
            <a:rPr lang="en-US" altLang="ja-JP" sz="1300" baseline="0">
              <a:solidFill>
                <a:schemeClr val="dk1"/>
              </a:solidFill>
              <a:effectLst/>
              <a:latin typeface="ＭＳ Ｐゴシック"/>
              <a:ea typeface="ＭＳ Ｐゴシック"/>
              <a:cs typeface="+mn-cs"/>
            </a:rPr>
            <a:t>2024</a:t>
          </a:r>
          <a:r>
            <a:rPr lang="ja-JP" altLang="ja-JP" sz="1300" baseline="0">
              <a:solidFill>
                <a:schemeClr val="dk1"/>
              </a:solidFill>
              <a:effectLst/>
              <a:latin typeface="ＭＳ Ｐゴシック"/>
              <a:ea typeface="ＭＳ Ｐゴシック"/>
              <a:cs typeface="+mn-cs"/>
            </a:rPr>
            <a:t>年度目途）に</a:t>
          </a:r>
          <a:r>
            <a:rPr lang="ja-JP" altLang="en-US" sz="1300" baseline="0">
              <a:solidFill>
                <a:schemeClr val="dk1"/>
              </a:solidFill>
              <a:effectLst/>
              <a:latin typeface="ＭＳ Ｐゴシック"/>
              <a:ea typeface="ＭＳ Ｐゴシック"/>
              <a:cs typeface="+mn-cs"/>
            </a:rPr>
            <a:t>は基金残高を平成</a:t>
          </a:r>
          <a:r>
            <a:rPr lang="en-US" altLang="ja-JP" sz="1300" baseline="0">
              <a:solidFill>
                <a:schemeClr val="dk1"/>
              </a:solidFill>
              <a:effectLst/>
              <a:latin typeface="ＭＳ Ｐゴシック"/>
              <a:ea typeface="ＭＳ Ｐゴシック"/>
              <a:cs typeface="+mn-cs"/>
            </a:rPr>
            <a:t>24</a:t>
          </a:r>
          <a:r>
            <a:rPr lang="ja-JP" altLang="en-US" sz="1300" baseline="0">
              <a:solidFill>
                <a:schemeClr val="dk1"/>
              </a:solidFill>
              <a:effectLst/>
              <a:latin typeface="ＭＳ Ｐゴシック"/>
              <a:ea typeface="ＭＳ Ｐゴシック"/>
              <a:cs typeface="+mn-cs"/>
            </a:rPr>
            <a:t>年度の九州北部豪雨時の災害復旧事業に必要となった、一般財源総額</a:t>
          </a:r>
          <a:r>
            <a:rPr lang="en-US" altLang="ja-JP" sz="1300" baseline="0">
              <a:solidFill>
                <a:schemeClr val="dk1"/>
              </a:solidFill>
              <a:effectLst/>
              <a:latin typeface="ＭＳ Ｐゴシック"/>
              <a:ea typeface="ＭＳ Ｐゴシック"/>
              <a:cs typeface="+mn-cs"/>
            </a:rPr>
            <a:t>60</a:t>
          </a:r>
          <a:r>
            <a:rPr lang="ja-JP" altLang="en-US" sz="1300" baseline="0">
              <a:solidFill>
                <a:schemeClr val="dk1"/>
              </a:solidFill>
              <a:effectLst/>
              <a:latin typeface="ＭＳ Ｐゴシック"/>
              <a:ea typeface="ＭＳ Ｐゴシック"/>
              <a:cs typeface="+mn-cs"/>
            </a:rPr>
            <a:t>億円以上を確保するということを目標としている。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・公共施設整備基金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市が行う公共施設等の整備</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・子ども夢基金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未来を担う子どもたちの健やかな育ちを支援する環境の充実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・社会福祉振興基金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社会福祉の充実及び向上</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・魅力ある地域づくり基金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教育文化、スポーツ、産業の分野において活躍する指導者等を育成するとともに、本市における歴史、文化、産業等を活かし、個性的で魅力ある地域づくりを推進</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・ふるさと支援寄附基金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ふるさと寄附者の社会的投資を具体化することにより、多様な人びとの参加による個性あるふるさとづくりに資する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300">
              <a:solidFill>
                <a:schemeClr val="dk1"/>
              </a:solidFill>
              <a:effectLst/>
              <a:latin typeface="ＭＳ Ｐゴシック"/>
              <a:ea typeface="ＭＳ Ｐゴシック"/>
              <a:cs typeface="+mn-cs"/>
            </a:rPr>
            <a:t>・公共施設整備基金：</a:t>
          </a:r>
          <a:r>
            <a:rPr lang="ja-JP" altLang="ja-JP" sz="1300" baseline="0">
              <a:solidFill>
                <a:schemeClr val="dk1"/>
              </a:solidFill>
              <a:effectLst/>
              <a:latin typeface="ＭＳ Ｐゴシック"/>
              <a:ea typeface="ＭＳ Ｐゴシック"/>
              <a:cs typeface="+mn-cs"/>
            </a:rPr>
            <a:t>庁舎整備や公共施設整備事業の償還に備えるため、補正予算により</a:t>
          </a:r>
          <a:r>
            <a:rPr lang="en-US" altLang="ja-JP" sz="1300" baseline="0">
              <a:solidFill>
                <a:schemeClr val="dk1"/>
              </a:solidFill>
              <a:effectLst/>
              <a:latin typeface="ＭＳ Ｐゴシック"/>
              <a:ea typeface="ＭＳ Ｐゴシック"/>
              <a:cs typeface="+mn-cs"/>
            </a:rPr>
            <a:t>3</a:t>
          </a:r>
          <a:r>
            <a:rPr lang="ja-JP" altLang="ja-JP" sz="1300" baseline="0">
              <a:solidFill>
                <a:schemeClr val="dk1"/>
              </a:solidFill>
              <a:effectLst/>
              <a:latin typeface="ＭＳ Ｐゴシック"/>
              <a:ea typeface="ＭＳ Ｐゴシック"/>
              <a:cs typeface="+mn-cs"/>
            </a:rPr>
            <a:t>億</a:t>
          </a:r>
          <a:r>
            <a:rPr lang="en-US" altLang="ja-JP" sz="1300" baseline="0">
              <a:solidFill>
                <a:schemeClr val="dk1"/>
              </a:solidFill>
              <a:effectLst/>
              <a:latin typeface="ＭＳ Ｐゴシック"/>
              <a:ea typeface="ＭＳ Ｐゴシック"/>
              <a:cs typeface="+mn-cs"/>
            </a:rPr>
            <a:t>4</a:t>
          </a:r>
          <a:r>
            <a:rPr lang="ja-JP" altLang="ja-JP" sz="1300" baseline="0">
              <a:solidFill>
                <a:schemeClr val="dk1"/>
              </a:solidFill>
              <a:effectLst/>
              <a:latin typeface="ＭＳ Ｐゴシック"/>
              <a:ea typeface="ＭＳ Ｐゴシック"/>
              <a:cs typeface="+mn-cs"/>
            </a:rPr>
            <a:t>千万円積立てたことによる増加</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・子ども夢基金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出産祝金、小中学校入学祝金、高校生への給付型奨学金に充当したため減少</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・公共施設整備基金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庁舎整備事業</a:t>
          </a:r>
          <a:r>
            <a:rPr kumimoji="1" lang="ja-JP" altLang="en-US" sz="1300">
              <a:solidFill>
                <a:schemeClr val="dk1"/>
              </a:solidFill>
              <a:effectLst/>
              <a:latin typeface="ＭＳ Ｐゴシック"/>
              <a:ea typeface="ＭＳ Ｐゴシック"/>
              <a:cs typeface="+mn-cs"/>
            </a:rPr>
            <a:t>・住宅建設事業等</a:t>
          </a:r>
          <a:r>
            <a:rPr kumimoji="1" lang="ja-JP" altLang="ja-JP" sz="1300">
              <a:solidFill>
                <a:schemeClr val="dk1"/>
              </a:solidFill>
              <a:effectLst/>
              <a:latin typeface="ＭＳ Ｐゴシック"/>
              <a:ea typeface="ＭＳ Ｐゴシック"/>
              <a:cs typeface="+mn-cs"/>
            </a:rPr>
            <a:t>に充当</a:t>
          </a:r>
          <a:r>
            <a:rPr kumimoji="1" lang="ja-JP" altLang="en-US" sz="1300">
              <a:solidFill>
                <a:schemeClr val="dk1"/>
              </a:solidFill>
              <a:effectLst/>
              <a:latin typeface="ＭＳ Ｐゴシック"/>
              <a:ea typeface="ＭＳ Ｐゴシック"/>
              <a:cs typeface="+mn-cs"/>
            </a:rPr>
            <a:t>予定</a:t>
          </a:r>
          <a:r>
            <a:rPr kumimoji="1" lang="ja-JP" altLang="ja-JP" sz="1300">
              <a:solidFill>
                <a:schemeClr val="dk1"/>
              </a:solidFill>
              <a:effectLst/>
              <a:latin typeface="ＭＳ Ｐゴシック"/>
              <a:ea typeface="ＭＳ Ｐゴシック"/>
              <a:cs typeface="+mn-cs"/>
            </a:rPr>
            <a:t>のため、</a:t>
          </a:r>
          <a:r>
            <a:rPr kumimoji="1" lang="ja-JP" altLang="en-US" sz="1300">
              <a:solidFill>
                <a:schemeClr val="dk1"/>
              </a:solidFill>
              <a:effectLst/>
              <a:latin typeface="ＭＳ Ｐゴシック"/>
              <a:ea typeface="ＭＳ Ｐゴシック"/>
              <a:cs typeface="+mn-cs"/>
            </a:rPr>
            <a:t>令和</a:t>
          </a:r>
          <a:r>
            <a:rPr kumimoji="1" lang="en-US" altLang="ja-JP" sz="1300">
              <a:solidFill>
                <a:schemeClr val="dk1"/>
              </a:solidFill>
              <a:effectLst/>
              <a:latin typeface="ＭＳ Ｐゴシック"/>
              <a:ea typeface="ＭＳ Ｐゴシック"/>
              <a:cs typeface="+mn-cs"/>
            </a:rPr>
            <a:t>6</a:t>
          </a:r>
          <a:r>
            <a:rPr kumimoji="1" lang="ja-JP" altLang="ja-JP" sz="1300">
              <a:solidFill>
                <a:schemeClr val="dk1"/>
              </a:solidFill>
              <a:effectLst/>
              <a:latin typeface="ＭＳ Ｐゴシック"/>
              <a:ea typeface="ＭＳ Ｐゴシック"/>
              <a:cs typeface="+mn-cs"/>
            </a:rPr>
            <a:t>年度までに</a:t>
          </a:r>
          <a:r>
            <a:rPr kumimoji="1" lang="en-US" altLang="ja-JP" sz="1300">
              <a:solidFill>
                <a:schemeClr val="dk1"/>
              </a:solidFill>
              <a:effectLst/>
              <a:latin typeface="ＭＳ Ｐゴシック"/>
              <a:ea typeface="ＭＳ Ｐゴシック"/>
              <a:cs typeface="+mn-cs"/>
            </a:rPr>
            <a:t>35</a:t>
          </a:r>
          <a:r>
            <a:rPr kumimoji="1" lang="ja-JP" altLang="ja-JP" sz="1300">
              <a:solidFill>
                <a:schemeClr val="dk1"/>
              </a:solidFill>
              <a:effectLst/>
              <a:latin typeface="ＭＳ Ｐゴシック"/>
              <a:ea typeface="ＭＳ Ｐゴシック"/>
              <a:cs typeface="+mn-cs"/>
            </a:rPr>
            <a:t>億円程度減少予定</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ja-JP" sz="1300" baseline="0">
              <a:solidFill>
                <a:schemeClr val="dk1"/>
              </a:solidFill>
              <a:effectLst/>
              <a:latin typeface="ＭＳ Ｐゴシック"/>
              <a:ea typeface="ＭＳ Ｐゴシック"/>
              <a:cs typeface="+mn-cs"/>
            </a:rPr>
            <a:t>・普通交付税の合併算定替による特例措置の逓減</a:t>
          </a:r>
          <a:r>
            <a:rPr lang="ja-JP" altLang="en-US" sz="1300" baseline="0">
              <a:solidFill>
                <a:schemeClr val="dk1"/>
              </a:solidFill>
              <a:effectLst/>
              <a:latin typeface="ＭＳ Ｐゴシック"/>
              <a:ea typeface="ＭＳ Ｐゴシック"/>
              <a:cs typeface="+mn-cs"/>
            </a:rPr>
            <a:t>や</a:t>
          </a:r>
          <a:r>
            <a:rPr kumimoji="1" lang="ja-JP" altLang="ja-JP" sz="1300">
              <a:solidFill>
                <a:schemeClr val="dk1"/>
              </a:solidFill>
              <a:effectLst/>
              <a:latin typeface="ＭＳ Ｐゴシック"/>
              <a:ea typeface="ＭＳ Ｐゴシック"/>
              <a:cs typeface="+mn-cs"/>
            </a:rPr>
            <a:t>扶助費</a:t>
          </a:r>
          <a:r>
            <a:rPr kumimoji="1" lang="ja-JP" altLang="en-US" sz="1300">
              <a:solidFill>
                <a:schemeClr val="dk1"/>
              </a:solidFill>
              <a:effectLst/>
              <a:latin typeface="ＭＳ Ｐゴシック"/>
              <a:ea typeface="ＭＳ Ｐゴシック"/>
              <a:cs typeface="+mn-cs"/>
            </a:rPr>
            <a:t>・普通</a:t>
          </a:r>
          <a:r>
            <a:rPr kumimoji="1" lang="ja-JP" altLang="ja-JP" sz="1300">
              <a:solidFill>
                <a:schemeClr val="dk1"/>
              </a:solidFill>
              <a:effectLst/>
              <a:latin typeface="ＭＳ Ｐゴシック"/>
              <a:ea typeface="ＭＳ Ｐゴシック"/>
              <a:cs typeface="+mn-cs"/>
            </a:rPr>
            <a:t>建設事業費増による一般財源不足の補填</a:t>
          </a:r>
          <a:r>
            <a:rPr kumimoji="1" lang="ja-JP" altLang="en-US" sz="1300">
              <a:solidFill>
                <a:schemeClr val="dk1"/>
              </a:solidFill>
              <a:effectLst/>
              <a:latin typeface="ＭＳ Ｐゴシック"/>
              <a:ea typeface="ＭＳ Ｐゴシック"/>
              <a:cs typeface="+mn-cs"/>
            </a:rPr>
            <a:t>のため、</a:t>
          </a:r>
          <a:r>
            <a:rPr lang="en-US" altLang="ja-JP" sz="1300" baseline="0">
              <a:solidFill>
                <a:schemeClr val="dk1"/>
              </a:solidFill>
              <a:effectLst/>
              <a:latin typeface="ＭＳ Ｐゴシック"/>
              <a:ea typeface="ＭＳ Ｐゴシック"/>
              <a:cs typeface="+mn-cs"/>
            </a:rPr>
            <a:t>17</a:t>
          </a:r>
          <a:r>
            <a:rPr lang="ja-JP" altLang="ja-JP" sz="1300" baseline="0">
              <a:solidFill>
                <a:schemeClr val="dk1"/>
              </a:solidFill>
              <a:effectLst/>
              <a:latin typeface="ＭＳ Ｐゴシック"/>
              <a:ea typeface="ＭＳ Ｐゴシック"/>
              <a:cs typeface="+mn-cs"/>
            </a:rPr>
            <a:t>億</a:t>
          </a:r>
          <a:r>
            <a:rPr lang="en-US" altLang="ja-JP" sz="1300" baseline="0">
              <a:solidFill>
                <a:schemeClr val="dk1"/>
              </a:solidFill>
              <a:effectLst/>
              <a:latin typeface="ＭＳ Ｐゴシック"/>
              <a:ea typeface="ＭＳ Ｐゴシック"/>
              <a:cs typeface="+mn-cs"/>
            </a:rPr>
            <a:t>6</a:t>
          </a:r>
          <a:r>
            <a:rPr lang="ja-JP" altLang="ja-JP" sz="1300" baseline="0">
              <a:solidFill>
                <a:schemeClr val="dk1"/>
              </a:solidFill>
              <a:effectLst/>
              <a:latin typeface="ＭＳ Ｐゴシック"/>
              <a:ea typeface="ＭＳ Ｐゴシック"/>
              <a:cs typeface="+mn-cs"/>
            </a:rPr>
            <a:t>千万円取り崩し</a:t>
          </a:r>
          <a:r>
            <a:rPr lang="ja-JP" altLang="en-US" sz="1300" baseline="0">
              <a:solidFill>
                <a:schemeClr val="dk1"/>
              </a:solidFill>
              <a:effectLst/>
              <a:latin typeface="ＭＳ Ｐゴシック"/>
              <a:ea typeface="ＭＳ Ｐゴシック"/>
              <a:cs typeface="+mn-cs"/>
            </a:rPr>
            <a:t>たことによる減</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300" baseline="0">
              <a:solidFill>
                <a:schemeClr val="dk1"/>
              </a:solidFill>
              <a:effectLst/>
              <a:latin typeface="ＭＳ Ｐゴシック"/>
              <a:ea typeface="ＭＳ Ｐゴシック"/>
              <a:cs typeface="+mn-cs"/>
            </a:rPr>
            <a:t>・財政調整基金は、通常の財政調整のために標準財政規模の</a:t>
          </a:r>
          <a:r>
            <a:rPr lang="en-US" altLang="ja-JP" sz="1300" baseline="0">
              <a:solidFill>
                <a:schemeClr val="dk1"/>
              </a:solidFill>
              <a:effectLst/>
              <a:latin typeface="ＭＳ Ｐゴシック"/>
              <a:ea typeface="ＭＳ Ｐゴシック"/>
              <a:cs typeface="+mn-cs"/>
            </a:rPr>
            <a:t>10</a:t>
          </a:r>
          <a:r>
            <a:rPr lang="ja-JP" altLang="ja-JP" sz="1300" baseline="0">
              <a:solidFill>
                <a:schemeClr val="dk1"/>
              </a:solidFill>
              <a:effectLst/>
              <a:latin typeface="ＭＳ Ｐゴシック"/>
              <a:ea typeface="ＭＳ Ｐゴシック"/>
              <a:cs typeface="+mn-cs"/>
            </a:rPr>
            <a:t>％から</a:t>
          </a:r>
          <a:r>
            <a:rPr lang="en-US" altLang="ja-JP" sz="1300" baseline="0">
              <a:solidFill>
                <a:schemeClr val="dk1"/>
              </a:solidFill>
              <a:effectLst/>
              <a:latin typeface="ＭＳ Ｐゴシック"/>
              <a:ea typeface="ＭＳ Ｐゴシック"/>
              <a:cs typeface="+mn-cs"/>
            </a:rPr>
            <a:t>20</a:t>
          </a:r>
          <a:r>
            <a:rPr lang="ja-JP" altLang="ja-JP" sz="1300" baseline="0">
              <a:solidFill>
                <a:schemeClr val="dk1"/>
              </a:solidFill>
              <a:effectLst/>
              <a:latin typeface="ＭＳ Ｐゴシック"/>
              <a:ea typeface="ＭＳ Ｐゴシック"/>
              <a:cs typeface="+mn-cs"/>
            </a:rPr>
            <a:t>％の範囲内</a:t>
          </a:r>
          <a:r>
            <a:rPr lang="ja-JP" altLang="en-US" sz="1300" baseline="0">
              <a:solidFill>
                <a:schemeClr val="dk1"/>
              </a:solidFill>
              <a:effectLst/>
              <a:latin typeface="ＭＳ Ｐゴシック"/>
              <a:ea typeface="ＭＳ Ｐゴシック"/>
              <a:cs typeface="+mn-cs"/>
            </a:rPr>
            <a:t>の確保</a:t>
          </a:r>
          <a:r>
            <a:rPr lang="ja-JP" altLang="ja-JP" sz="1300" baseline="0">
              <a:solidFill>
                <a:schemeClr val="dk1"/>
              </a:solidFill>
              <a:effectLst/>
              <a:latin typeface="ＭＳ Ｐゴシック"/>
              <a:ea typeface="ＭＳ Ｐゴシック"/>
              <a:cs typeface="+mn-cs"/>
            </a:rPr>
            <a:t>に努めることとしている。</a:t>
          </a:r>
          <a:endParaRPr lang="ja-JP" altLang="ja-JP" sz="1300">
            <a:effectLst/>
            <a:latin typeface="ＭＳ Ｐゴシック"/>
            <a:ea typeface="ＭＳ Ｐゴシック"/>
          </a:endParaRPr>
        </a:p>
        <a:p>
          <a:r>
            <a:rPr lang="ja-JP" altLang="ja-JP" sz="1300" baseline="0">
              <a:solidFill>
                <a:schemeClr val="dk1"/>
              </a:solidFill>
              <a:effectLst/>
              <a:latin typeface="ＭＳ Ｐゴシック"/>
              <a:ea typeface="ＭＳ Ｐゴシック"/>
              <a:cs typeface="+mn-cs"/>
            </a:rPr>
            <a:t>・山間地が多い本市では、災害発生が多く、その備え等のため、過去の実績等を踏まえ、</a:t>
          </a:r>
          <a:r>
            <a:rPr lang="en-US" altLang="ja-JP" sz="1300" baseline="0">
              <a:solidFill>
                <a:schemeClr val="dk1"/>
              </a:solidFill>
              <a:effectLst/>
              <a:latin typeface="ＭＳ Ｐゴシック"/>
              <a:ea typeface="ＭＳ Ｐゴシック"/>
              <a:cs typeface="+mn-cs"/>
            </a:rPr>
            <a:t>20</a:t>
          </a:r>
          <a:r>
            <a:rPr lang="ja-JP" altLang="ja-JP" sz="1300" baseline="0">
              <a:solidFill>
                <a:schemeClr val="dk1"/>
              </a:solidFill>
              <a:effectLst/>
              <a:latin typeface="ＭＳ Ｐゴシック"/>
              <a:ea typeface="ＭＳ Ｐゴシック"/>
              <a:cs typeface="+mn-cs"/>
            </a:rPr>
            <a:t>億円程度の残高を、通常の財政調整以外に確保することとしている。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300" baseline="0">
              <a:solidFill>
                <a:schemeClr val="dk1"/>
              </a:solidFill>
              <a:effectLst/>
              <a:latin typeface="ＭＳ Ｐゴシック"/>
              <a:ea typeface="ＭＳ Ｐゴシック"/>
              <a:cs typeface="+mn-cs"/>
            </a:rPr>
            <a:t>・庁舎整備や公共施設整備事業の償還に備えるため、補正予算により</a:t>
          </a:r>
          <a:r>
            <a:rPr lang="en-US" altLang="ja-JP" sz="1300" baseline="0">
              <a:solidFill>
                <a:schemeClr val="dk1"/>
              </a:solidFill>
              <a:effectLst/>
              <a:latin typeface="ＭＳ Ｐゴシック"/>
              <a:ea typeface="ＭＳ Ｐゴシック"/>
              <a:cs typeface="+mn-cs"/>
            </a:rPr>
            <a:t>3</a:t>
          </a:r>
          <a:r>
            <a:rPr lang="ja-JP" altLang="ja-JP" sz="1300" baseline="0">
              <a:solidFill>
                <a:schemeClr val="dk1"/>
              </a:solidFill>
              <a:effectLst/>
              <a:latin typeface="ＭＳ Ｐゴシック"/>
              <a:ea typeface="ＭＳ Ｐゴシック"/>
              <a:cs typeface="+mn-cs"/>
            </a:rPr>
            <a:t>億</a:t>
          </a:r>
          <a:r>
            <a:rPr lang="en-US" altLang="ja-JP" sz="1300" baseline="0">
              <a:solidFill>
                <a:schemeClr val="dk1"/>
              </a:solidFill>
              <a:effectLst/>
              <a:latin typeface="ＭＳ Ｐゴシック"/>
              <a:ea typeface="ＭＳ Ｐゴシック"/>
              <a:cs typeface="+mn-cs"/>
            </a:rPr>
            <a:t>8</a:t>
          </a:r>
          <a:r>
            <a:rPr lang="ja-JP" altLang="ja-JP" sz="1300" baseline="0">
              <a:solidFill>
                <a:schemeClr val="dk1"/>
              </a:solidFill>
              <a:effectLst/>
              <a:latin typeface="ＭＳ Ｐゴシック"/>
              <a:ea typeface="ＭＳ Ｐゴシック"/>
              <a:cs typeface="+mn-cs"/>
            </a:rPr>
            <a:t>千万円積立てたことによる増加</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300" baseline="0">
              <a:solidFill>
                <a:schemeClr val="dk1"/>
              </a:solidFill>
              <a:effectLst/>
              <a:latin typeface="ＭＳ Ｐゴシック"/>
              <a:ea typeface="ＭＳ Ｐゴシック"/>
              <a:cs typeface="+mn-cs"/>
            </a:rPr>
            <a:t>・現在、整備中のし尿処理施設、庁舎整備事業の地方債償還のうち、交付税措置されない部分の償還に備えて、積立てを行う予定である。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3124180" y="9391650"/>
          <a:ext cx="13716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4495780" y="9391650"/>
          <a:ext cx="13716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5867380" y="9391650"/>
          <a:ext cx="13716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7" name="正方形/長方形 6"/>
        <xdr:cNvSpPr/>
      </xdr:nvSpPr>
      <xdr:spPr>
        <a:xfrm>
          <a:off x="17238980" y="9391650"/>
          <a:ext cx="13716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8" name="正方形/長方形 7"/>
        <xdr:cNvSpPr/>
      </xdr:nvSpPr>
      <xdr:spPr>
        <a:xfrm>
          <a:off x="11752580" y="13211175"/>
          <a:ext cx="13716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9" name="正方形/長方形 8"/>
        <xdr:cNvSpPr/>
      </xdr:nvSpPr>
      <xdr:spPr>
        <a:xfrm>
          <a:off x="13124180" y="13211175"/>
          <a:ext cx="13716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0" name="正方形/長方形 9"/>
        <xdr:cNvSpPr/>
      </xdr:nvSpPr>
      <xdr:spPr>
        <a:xfrm>
          <a:off x="14495780" y="13211175"/>
          <a:ext cx="13716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1" name="正方形/長方形 10"/>
        <xdr:cNvSpPr/>
      </xdr:nvSpPr>
      <xdr:spPr>
        <a:xfrm>
          <a:off x="15867380" y="13211175"/>
          <a:ext cx="13716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2" name="正方形/長方形 11"/>
        <xdr:cNvSpPr/>
      </xdr:nvSpPr>
      <xdr:spPr>
        <a:xfrm>
          <a:off x="17238980" y="13211175"/>
          <a:ext cx="13716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13" name="正方形/長方形 12"/>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4" name="正方形/長方形 13"/>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15" name="正方形/長方形 14"/>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6" name="正方形/長方形 15"/>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7" name="正方形/長方形 16"/>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8" name="正方形/長方形 17"/>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9" name="正方形/長方形 18"/>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104775</xdr:rowOff>
    </xdr:to>
    <xdr:sp macro="" textlink="">
      <xdr:nvSpPr>
        <xdr:cNvPr id="20" name="正方形/長方形 19"/>
        <xdr:cNvSpPr/>
      </xdr:nvSpPr>
      <xdr:spPr>
        <a:xfrm>
          <a:off x="436880" y="889635"/>
          <a:ext cx="908685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73025</xdr:rowOff>
    </xdr:to>
    <xdr:sp macro="" textlink="">
      <xdr:nvSpPr>
        <xdr:cNvPr id="21" name="正方形/長方形 20"/>
        <xdr:cNvSpPr/>
      </xdr:nvSpPr>
      <xdr:spPr>
        <a:xfrm>
          <a:off x="560705" y="921385"/>
          <a:ext cx="124777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2" name="正方形/長方形 21"/>
        <xdr:cNvSpPr/>
      </xdr:nvSpPr>
      <xdr:spPr>
        <a:xfrm>
          <a:off x="1760855" y="921385"/>
          <a:ext cx="120015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63,759
63,297
482.44
37,036,208
35,907,533
892,378
19,756,613
26,791,421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3" name="正方形/長方形 22"/>
        <xdr:cNvSpPr/>
      </xdr:nvSpPr>
      <xdr:spPr>
        <a:xfrm>
          <a:off x="2961005" y="921385"/>
          <a:ext cx="13716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4" name="正方形/長方形 23"/>
        <xdr:cNvSpPr/>
      </xdr:nvSpPr>
      <xdr:spPr>
        <a:xfrm>
          <a:off x="4332605" y="940435"/>
          <a:ext cx="182245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25" name="正方形/長方形 24"/>
        <xdr:cNvSpPr/>
      </xdr:nvSpPr>
      <xdr:spPr>
        <a:xfrm>
          <a:off x="6155055" y="940435"/>
          <a:ext cx="113982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6" name="正方形/長方形 25"/>
        <xdr:cNvSpPr/>
      </xdr:nvSpPr>
      <xdr:spPr>
        <a:xfrm>
          <a:off x="7355205" y="953135"/>
          <a:ext cx="57785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7" name="正方形/長方形 26"/>
        <xdr:cNvSpPr/>
      </xdr:nvSpPr>
      <xdr:spPr>
        <a:xfrm>
          <a:off x="4332605"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171450</xdr:colOff>
      <xdr:row>9</xdr:row>
      <xdr:rowOff>130175</xdr:rowOff>
    </xdr:to>
    <xdr:sp macro="" textlink="">
      <xdr:nvSpPr>
        <xdr:cNvPr id="28" name="正方形/長方形 27"/>
        <xdr:cNvSpPr/>
      </xdr:nvSpPr>
      <xdr:spPr>
        <a:xfrm>
          <a:off x="6218555" y="1714500"/>
          <a:ext cx="33051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9" name="角丸四角形 28"/>
        <xdr:cNvSpPr/>
      </xdr:nvSpPr>
      <xdr:spPr>
        <a:xfrm>
          <a:off x="9977755" y="889635"/>
          <a:ext cx="13716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30" name="正方形/長方形 29"/>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29210</xdr:rowOff>
    </xdr:from>
    <xdr:to xmlns:xdr="http://schemas.openxmlformats.org/drawingml/2006/spreadsheetDrawing">
      <xdr:col>64</xdr:col>
      <xdr:colOff>171450</xdr:colOff>
      <xdr:row>6</xdr:row>
      <xdr:rowOff>34925</xdr:rowOff>
    </xdr:to>
    <xdr:sp macro="" textlink="">
      <xdr:nvSpPr>
        <xdr:cNvPr id="31" name="正方形/長方形 30"/>
        <xdr:cNvSpPr/>
      </xdr:nvSpPr>
      <xdr:spPr>
        <a:xfrm>
          <a:off x="10209530" y="1219835"/>
          <a:ext cx="120015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29210</xdr:rowOff>
    </xdr:from>
    <xdr:to xmlns:xdr="http://schemas.openxmlformats.org/drawingml/2006/spreadsheetDrawing">
      <xdr:col>65</xdr:col>
      <xdr:colOff>117475</xdr:colOff>
      <xdr:row>8</xdr:row>
      <xdr:rowOff>161925</xdr:rowOff>
    </xdr:to>
    <xdr:sp macro="" textlink="">
      <xdr:nvSpPr>
        <xdr:cNvPr id="32" name="正方形/長方形 31"/>
        <xdr:cNvSpPr/>
      </xdr:nvSpPr>
      <xdr:spPr>
        <a:xfrm>
          <a:off x="10209530" y="1562735"/>
          <a:ext cx="1317625"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3" name="直線コネクタ 32"/>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4" name="楕円 33"/>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5" name="フローチャート: 判断 34"/>
        <xdr:cNvSpPr/>
      </xdr:nvSpPr>
      <xdr:spPr>
        <a:xfrm>
          <a:off x="10095230"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6" name="直線コネクタ 35"/>
        <xdr:cNvCxnSpPr/>
      </xdr:nvCxnSpPr>
      <xdr:spPr>
        <a:xfrm>
          <a:off x="10139680"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7" name="直線コネクタ 36"/>
        <xdr:cNvCxnSpPr/>
      </xdr:nvCxnSpPr>
      <xdr:spPr>
        <a:xfrm>
          <a:off x="10060305" y="156273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8" name="直線コネクタ 37"/>
        <xdr:cNvCxnSpPr/>
      </xdr:nvCxnSpPr>
      <xdr:spPr>
        <a:xfrm flipV="1">
          <a:off x="10139680"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9" name="直線コネクタ 38"/>
        <xdr:cNvCxnSpPr/>
      </xdr:nvCxnSpPr>
      <xdr:spPr>
        <a:xfrm>
          <a:off x="10060305" y="19431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5715" cy="259080"/>
    <xdr:sp macro="" textlink="">
      <xdr:nvSpPr>
        <xdr:cNvPr id="40" name="テキスト ボックス 39"/>
        <xdr:cNvSpPr txBox="1"/>
      </xdr:nvSpPr>
      <xdr:spPr>
        <a:xfrm>
          <a:off x="419100" y="2781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5835" cy="258445"/>
    <xdr:sp macro="" textlink="">
      <xdr:nvSpPr>
        <xdr:cNvPr id="41" name="テキスト ボックス 40"/>
        <xdr:cNvSpPr txBox="1"/>
      </xdr:nvSpPr>
      <xdr:spPr>
        <a:xfrm>
          <a:off x="419100" y="3073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005" cy="259080"/>
    <xdr:sp macro="" textlink="">
      <xdr:nvSpPr>
        <xdr:cNvPr id="42" name="テキスト ボックス 41"/>
        <xdr:cNvSpPr txBox="1"/>
      </xdr:nvSpPr>
      <xdr:spPr>
        <a:xfrm>
          <a:off x="419100" y="3365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085" cy="258445"/>
    <xdr:sp macro="" textlink="">
      <xdr:nvSpPr>
        <xdr:cNvPr id="43" name="テキスト ボックス 42"/>
        <xdr:cNvSpPr txBox="1"/>
      </xdr:nvSpPr>
      <xdr:spPr>
        <a:xfrm>
          <a:off x="419100" y="3657600"/>
          <a:ext cx="10967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4" name="正方形/長方形 43"/>
        <xdr:cNvSpPr/>
      </xdr:nvSpPr>
      <xdr:spPr>
        <a:xfrm>
          <a:off x="1144905" y="4254500"/>
          <a:ext cx="38227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5" name="正方形/長方形 44"/>
        <xdr:cNvSpPr/>
      </xdr:nvSpPr>
      <xdr:spPr>
        <a:xfrm>
          <a:off x="1804035" y="4624705"/>
          <a:ext cx="15519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6" name="正方形/長方形 45"/>
        <xdr:cNvSpPr/>
      </xdr:nvSpPr>
      <xdr:spPr>
        <a:xfrm>
          <a:off x="3454400" y="4608195"/>
          <a:ext cx="75946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7" name="正方形/長方形 46"/>
        <xdr:cNvSpPr/>
      </xdr:nvSpPr>
      <xdr:spPr>
        <a:xfrm>
          <a:off x="4916805" y="43821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8" name="正方形/長方形 47"/>
        <xdr:cNvSpPr/>
      </xdr:nvSpPr>
      <xdr:spPr>
        <a:xfrm>
          <a:off x="4916805" y="45726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9" name="正方形/長方形 48"/>
        <xdr:cNvSpPr/>
      </xdr:nvSpPr>
      <xdr:spPr>
        <a:xfrm>
          <a:off x="6288405" y="43821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0" name="正方形/長方形 49"/>
        <xdr:cNvSpPr/>
      </xdr:nvSpPr>
      <xdr:spPr>
        <a:xfrm>
          <a:off x="6288405" y="45726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1" name="正方形/長方形 50"/>
        <xdr:cNvSpPr/>
      </xdr:nvSpPr>
      <xdr:spPr>
        <a:xfrm>
          <a:off x="7787005" y="43821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2" name="正方形/長方形 51"/>
        <xdr:cNvSpPr/>
      </xdr:nvSpPr>
      <xdr:spPr>
        <a:xfrm>
          <a:off x="7787005" y="45726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3" name="正方形/長方形 52"/>
        <xdr:cNvSpPr/>
      </xdr:nvSpPr>
      <xdr:spPr>
        <a:xfrm>
          <a:off x="1144905" y="4953000"/>
          <a:ext cx="38227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4" name="正方形/長方形 53"/>
        <xdr:cNvSpPr/>
      </xdr:nvSpPr>
      <xdr:spPr>
        <a:xfrm>
          <a:off x="5215255" y="4953000"/>
          <a:ext cx="4286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5" name="正方形/長方形 54"/>
        <xdr:cNvSpPr/>
      </xdr:nvSpPr>
      <xdr:spPr>
        <a:xfrm>
          <a:off x="5215255" y="5016500"/>
          <a:ext cx="4114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6" name="テキスト ボックス 55"/>
        <xdr:cNvSpPr txBox="1"/>
      </xdr:nvSpPr>
      <xdr:spPr>
        <a:xfrm>
          <a:off x="5272405" y="5245100"/>
          <a:ext cx="41021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ＭＳ Ｐゴシック"/>
              <a:ea typeface="ＭＳ Ｐゴシック"/>
              <a:cs typeface="+mn-cs"/>
            </a:rPr>
            <a:t>当市では、平成２８年度に策定した公共施設等総合管理計画において、計画期間３０年間で公共施設等の</a:t>
          </a:r>
          <a:r>
            <a:rPr lang="ja-JP" altLang="en-US" sz="1100" baseline="0">
              <a:solidFill>
                <a:schemeClr val="dk1"/>
              </a:solidFill>
              <a:effectLst/>
              <a:latin typeface="ＭＳ Ｐゴシック"/>
              <a:ea typeface="ＭＳ Ｐゴシック"/>
              <a:cs typeface="+mn-cs"/>
            </a:rPr>
            <a:t>保</a:t>
          </a:r>
          <a:r>
            <a:rPr lang="ja-JP" altLang="ja-JP" sz="1100" baseline="0">
              <a:solidFill>
                <a:schemeClr val="dk1"/>
              </a:solidFill>
              <a:effectLst/>
              <a:latin typeface="ＭＳ Ｐゴシック"/>
              <a:ea typeface="ＭＳ Ｐゴシック"/>
              <a:cs typeface="+mn-cs"/>
            </a:rPr>
            <a:t>有量</a:t>
          </a:r>
          <a:r>
            <a:rPr lang="ja-JP" altLang="en-US" sz="1100" baseline="0">
              <a:solidFill>
                <a:schemeClr val="dk1"/>
              </a:solidFill>
              <a:effectLst/>
              <a:latin typeface="ＭＳ Ｐゴシック"/>
              <a:ea typeface="ＭＳ Ｐゴシック"/>
              <a:cs typeface="+mn-cs"/>
            </a:rPr>
            <a:t>（延床面積）</a:t>
          </a:r>
          <a:r>
            <a:rPr lang="ja-JP" altLang="ja-JP" sz="1100" baseline="0">
              <a:solidFill>
                <a:schemeClr val="dk1"/>
              </a:solidFill>
              <a:effectLst/>
              <a:latin typeface="ＭＳ Ｐゴシック"/>
              <a:ea typeface="ＭＳ Ｐゴシック"/>
              <a:cs typeface="+mn-cs"/>
            </a:rPr>
            <a:t>の約４０％削減</a:t>
          </a:r>
          <a:r>
            <a:rPr lang="ja-JP" altLang="en-US" sz="1100" baseline="0">
              <a:solidFill>
                <a:schemeClr val="dk1"/>
              </a:solidFill>
              <a:effectLst/>
              <a:latin typeface="ＭＳ Ｐゴシック"/>
              <a:ea typeface="ＭＳ Ｐゴシック"/>
              <a:cs typeface="+mn-cs"/>
            </a:rPr>
            <a:t>、長寿命化を図り耐用年数の１５年延長（法定耐用年数＋１５年）の実現という</a:t>
          </a:r>
          <a:r>
            <a:rPr lang="ja-JP" altLang="ja-JP" sz="1100" baseline="0">
              <a:solidFill>
                <a:schemeClr val="dk1"/>
              </a:solidFill>
              <a:effectLst/>
              <a:latin typeface="ＭＳ Ｐゴシック"/>
              <a:ea typeface="ＭＳ Ｐゴシック"/>
              <a:cs typeface="+mn-cs"/>
            </a:rPr>
            <a:t>目標を掲げ、老朽化した施設の集約化・複合化や除却を進めているが、昭和４０～５０年代の建物が多く存在し、年々上昇傾向にある。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171450</xdr:colOff>
      <xdr:row>23</xdr:row>
      <xdr:rowOff>47625</xdr:rowOff>
    </xdr:from>
    <xdr:ext cx="349885" cy="225425"/>
    <xdr:sp macro="" textlink="">
      <xdr:nvSpPr>
        <xdr:cNvPr id="57" name="テキスト ボックス 56"/>
        <xdr:cNvSpPr txBox="1"/>
      </xdr:nvSpPr>
      <xdr:spPr>
        <a:xfrm>
          <a:off x="112268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8" name="直線コネクタ 57"/>
        <xdr:cNvCxnSpPr/>
      </xdr:nvCxnSpPr>
      <xdr:spPr>
        <a:xfrm>
          <a:off x="1144905" y="711200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9" name="テキスト ボックス 58"/>
        <xdr:cNvSpPr txBox="1"/>
      </xdr:nvSpPr>
      <xdr:spPr>
        <a:xfrm>
          <a:off x="779145"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0" name="直線コネクタ 59"/>
        <xdr:cNvCxnSpPr/>
      </xdr:nvCxnSpPr>
      <xdr:spPr>
        <a:xfrm>
          <a:off x="1144905" y="675195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61" name="テキスト ボックス 60"/>
        <xdr:cNvSpPr txBox="1"/>
      </xdr:nvSpPr>
      <xdr:spPr>
        <a:xfrm>
          <a:off x="779145"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2" name="直線コネクタ 61"/>
        <xdr:cNvCxnSpPr/>
      </xdr:nvCxnSpPr>
      <xdr:spPr>
        <a:xfrm>
          <a:off x="1144905" y="639254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63" name="テキスト ボックス 62"/>
        <xdr:cNvSpPr txBox="1"/>
      </xdr:nvSpPr>
      <xdr:spPr>
        <a:xfrm>
          <a:off x="779145"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4" name="直線コネクタ 63"/>
        <xdr:cNvCxnSpPr/>
      </xdr:nvCxnSpPr>
      <xdr:spPr>
        <a:xfrm>
          <a:off x="1144905" y="603250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5" name="テキスト ボックス 64"/>
        <xdr:cNvSpPr txBox="1"/>
      </xdr:nvSpPr>
      <xdr:spPr>
        <a:xfrm>
          <a:off x="779145"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6" name="直線コネクタ 65"/>
        <xdr:cNvCxnSpPr/>
      </xdr:nvCxnSpPr>
      <xdr:spPr>
        <a:xfrm>
          <a:off x="1144905" y="567245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67" name="テキスト ボックス 66"/>
        <xdr:cNvSpPr txBox="1"/>
      </xdr:nvSpPr>
      <xdr:spPr>
        <a:xfrm>
          <a:off x="779145"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8" name="直線コネクタ 67"/>
        <xdr:cNvCxnSpPr/>
      </xdr:nvCxnSpPr>
      <xdr:spPr>
        <a:xfrm>
          <a:off x="1144905" y="531304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9" name="テキスト ボックス 68"/>
        <xdr:cNvSpPr txBox="1"/>
      </xdr:nvSpPr>
      <xdr:spPr>
        <a:xfrm>
          <a:off x="779145"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144905" y="495300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1" name="テキスト ボックス 70"/>
        <xdr:cNvSpPr txBox="1"/>
      </xdr:nvSpPr>
      <xdr:spPr>
        <a:xfrm>
          <a:off x="779145"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144905" y="4953000"/>
          <a:ext cx="38227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154940</xdr:rowOff>
    </xdr:from>
    <xdr:to xmlns:xdr="http://schemas.openxmlformats.org/drawingml/2006/spreadsheetDrawing">
      <xdr:col>23</xdr:col>
      <xdr:colOff>85090</xdr:colOff>
      <xdr:row>35</xdr:row>
      <xdr:rowOff>69850</xdr:rowOff>
    </xdr:to>
    <xdr:cxnSp macro="">
      <xdr:nvCxnSpPr>
        <xdr:cNvPr id="73" name="直線コネクタ 72"/>
        <xdr:cNvCxnSpPr/>
      </xdr:nvCxnSpPr>
      <xdr:spPr>
        <a:xfrm flipV="1">
          <a:off x="4292600" y="5212715"/>
          <a:ext cx="1270" cy="1629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73660</xdr:rowOff>
    </xdr:from>
    <xdr:ext cx="405130" cy="259080"/>
    <xdr:sp macro="" textlink="">
      <xdr:nvSpPr>
        <xdr:cNvPr id="74" name="有形固定資産減価償却率最小値テキスト"/>
        <xdr:cNvSpPr txBox="1"/>
      </xdr:nvSpPr>
      <xdr:spPr>
        <a:xfrm>
          <a:off x="4345305" y="6845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35</xdr:row>
      <xdr:rowOff>69850</xdr:rowOff>
    </xdr:from>
    <xdr:to xmlns:xdr="http://schemas.openxmlformats.org/drawingml/2006/spreadsheetDrawing">
      <xdr:col>23</xdr:col>
      <xdr:colOff>171450</xdr:colOff>
      <xdr:row>35</xdr:row>
      <xdr:rowOff>69850</xdr:rowOff>
    </xdr:to>
    <xdr:cxnSp macro="">
      <xdr:nvCxnSpPr>
        <xdr:cNvPr id="75" name="直線コネクタ 74"/>
        <xdr:cNvCxnSpPr/>
      </xdr:nvCxnSpPr>
      <xdr:spPr>
        <a:xfrm>
          <a:off x="4208780" y="684212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100965</xdr:rowOff>
    </xdr:from>
    <xdr:ext cx="405130" cy="258445"/>
    <xdr:sp macro="" textlink="">
      <xdr:nvSpPr>
        <xdr:cNvPr id="76" name="有形固定資産減価償却率最大値テキスト"/>
        <xdr:cNvSpPr txBox="1"/>
      </xdr:nvSpPr>
      <xdr:spPr>
        <a:xfrm>
          <a:off x="4345305" y="4987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25</xdr:row>
      <xdr:rowOff>154940</xdr:rowOff>
    </xdr:from>
    <xdr:to xmlns:xdr="http://schemas.openxmlformats.org/drawingml/2006/spreadsheetDrawing">
      <xdr:col>23</xdr:col>
      <xdr:colOff>171450</xdr:colOff>
      <xdr:row>25</xdr:row>
      <xdr:rowOff>154940</xdr:rowOff>
    </xdr:to>
    <xdr:cxnSp macro="">
      <xdr:nvCxnSpPr>
        <xdr:cNvPr id="77" name="直線コネクタ 76"/>
        <xdr:cNvCxnSpPr/>
      </xdr:nvCxnSpPr>
      <xdr:spPr>
        <a:xfrm>
          <a:off x="4208780" y="521271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82550</xdr:rowOff>
    </xdr:from>
    <xdr:ext cx="405130" cy="259080"/>
    <xdr:sp macro="" textlink="">
      <xdr:nvSpPr>
        <xdr:cNvPr id="78" name="有形固定資産減価償却率平均値テキスト"/>
        <xdr:cNvSpPr txBox="1"/>
      </xdr:nvSpPr>
      <xdr:spPr>
        <a:xfrm>
          <a:off x="4345305" y="58261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59690</xdr:rowOff>
    </xdr:from>
    <xdr:to xmlns:xdr="http://schemas.openxmlformats.org/drawingml/2006/spreadsheetDrawing">
      <xdr:col>23</xdr:col>
      <xdr:colOff>136525</xdr:colOff>
      <xdr:row>30</xdr:row>
      <xdr:rowOff>161290</xdr:rowOff>
    </xdr:to>
    <xdr:sp macro="" textlink="">
      <xdr:nvSpPr>
        <xdr:cNvPr id="79" name="フローチャート: 判断 78"/>
        <xdr:cNvSpPr/>
      </xdr:nvSpPr>
      <xdr:spPr>
        <a:xfrm>
          <a:off x="4243705"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106045</xdr:rowOff>
    </xdr:from>
    <xdr:to xmlns:xdr="http://schemas.openxmlformats.org/drawingml/2006/spreadsheetDrawing">
      <xdr:col>19</xdr:col>
      <xdr:colOff>171450</xdr:colOff>
      <xdr:row>31</xdr:row>
      <xdr:rowOff>36195</xdr:rowOff>
    </xdr:to>
    <xdr:sp macro="" textlink="">
      <xdr:nvSpPr>
        <xdr:cNvPr id="80" name="フローチャート: 判断 79"/>
        <xdr:cNvSpPr/>
      </xdr:nvSpPr>
      <xdr:spPr>
        <a:xfrm>
          <a:off x="3608705" y="60210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3175</xdr:rowOff>
    </xdr:from>
    <xdr:to xmlns:xdr="http://schemas.openxmlformats.org/drawingml/2006/spreadsheetDrawing">
      <xdr:col>15</xdr:col>
      <xdr:colOff>171450</xdr:colOff>
      <xdr:row>31</xdr:row>
      <xdr:rowOff>104775</xdr:rowOff>
    </xdr:to>
    <xdr:sp macro="" textlink="">
      <xdr:nvSpPr>
        <xdr:cNvPr id="81" name="フローチャート: 判断 80"/>
        <xdr:cNvSpPr/>
      </xdr:nvSpPr>
      <xdr:spPr>
        <a:xfrm>
          <a:off x="2922905" y="6089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60960</xdr:rowOff>
    </xdr:from>
    <xdr:to xmlns:xdr="http://schemas.openxmlformats.org/drawingml/2006/spreadsheetDrawing">
      <xdr:col>11</xdr:col>
      <xdr:colOff>171450</xdr:colOff>
      <xdr:row>31</xdr:row>
      <xdr:rowOff>162560</xdr:rowOff>
    </xdr:to>
    <xdr:sp macro="" textlink="">
      <xdr:nvSpPr>
        <xdr:cNvPr id="82" name="フローチャート: 判断 81"/>
        <xdr:cNvSpPr/>
      </xdr:nvSpPr>
      <xdr:spPr>
        <a:xfrm>
          <a:off x="2237105" y="61474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4790"/>
    <xdr:sp macro="" textlink="">
      <xdr:nvSpPr>
        <xdr:cNvPr id="83" name="テキスト ボックス 82"/>
        <xdr:cNvSpPr txBox="1"/>
      </xdr:nvSpPr>
      <xdr:spPr>
        <a:xfrm>
          <a:off x="413575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4" name="テキスト ボックス 83"/>
        <xdr:cNvSpPr txBox="1"/>
      </xdr:nvSpPr>
      <xdr:spPr>
        <a:xfrm>
          <a:off x="350075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5" name="テキスト ボックス 84"/>
        <xdr:cNvSpPr txBox="1"/>
      </xdr:nvSpPr>
      <xdr:spPr>
        <a:xfrm>
          <a:off x="281495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6" name="テキスト ボックス 85"/>
        <xdr:cNvSpPr txBox="1"/>
      </xdr:nvSpPr>
      <xdr:spPr>
        <a:xfrm>
          <a:off x="212915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7" name="テキスト ボックス 86"/>
        <xdr:cNvSpPr txBox="1"/>
      </xdr:nvSpPr>
      <xdr:spPr>
        <a:xfrm>
          <a:off x="144335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74930</xdr:rowOff>
    </xdr:from>
    <xdr:to xmlns:xdr="http://schemas.openxmlformats.org/drawingml/2006/spreadsheetDrawing">
      <xdr:col>23</xdr:col>
      <xdr:colOff>136525</xdr:colOff>
      <xdr:row>32</xdr:row>
      <xdr:rowOff>5080</xdr:rowOff>
    </xdr:to>
    <xdr:sp macro="" textlink="">
      <xdr:nvSpPr>
        <xdr:cNvPr id="88" name="楕円 87"/>
        <xdr:cNvSpPr/>
      </xdr:nvSpPr>
      <xdr:spPr>
        <a:xfrm>
          <a:off x="4243705"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53340</xdr:rowOff>
    </xdr:from>
    <xdr:ext cx="405130" cy="258445"/>
    <xdr:sp macro="" textlink="">
      <xdr:nvSpPr>
        <xdr:cNvPr id="89" name="有形固定資産減価償却率該当値テキスト"/>
        <xdr:cNvSpPr txBox="1"/>
      </xdr:nvSpPr>
      <xdr:spPr>
        <a:xfrm>
          <a:off x="4345305" y="6139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118110</xdr:rowOff>
    </xdr:from>
    <xdr:to xmlns:xdr="http://schemas.openxmlformats.org/drawingml/2006/spreadsheetDrawing">
      <xdr:col>19</xdr:col>
      <xdr:colOff>171450</xdr:colOff>
      <xdr:row>32</xdr:row>
      <xdr:rowOff>48260</xdr:rowOff>
    </xdr:to>
    <xdr:sp macro="" textlink="">
      <xdr:nvSpPr>
        <xdr:cNvPr id="90" name="楕円 89"/>
        <xdr:cNvSpPr/>
      </xdr:nvSpPr>
      <xdr:spPr>
        <a:xfrm>
          <a:off x="3608705" y="6204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125730</xdr:rowOff>
    </xdr:from>
    <xdr:to xmlns:xdr="http://schemas.openxmlformats.org/drawingml/2006/spreadsheetDrawing">
      <xdr:col>23</xdr:col>
      <xdr:colOff>85725</xdr:colOff>
      <xdr:row>31</xdr:row>
      <xdr:rowOff>168910</xdr:rowOff>
    </xdr:to>
    <xdr:cxnSp macro="">
      <xdr:nvCxnSpPr>
        <xdr:cNvPr id="91" name="直線コネクタ 90"/>
        <xdr:cNvCxnSpPr/>
      </xdr:nvCxnSpPr>
      <xdr:spPr>
        <a:xfrm flipV="1">
          <a:off x="3659505" y="6212205"/>
          <a:ext cx="635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161290</xdr:rowOff>
    </xdr:from>
    <xdr:to xmlns:xdr="http://schemas.openxmlformats.org/drawingml/2006/spreadsheetDrawing">
      <xdr:col>15</xdr:col>
      <xdr:colOff>171450</xdr:colOff>
      <xdr:row>32</xdr:row>
      <xdr:rowOff>91440</xdr:rowOff>
    </xdr:to>
    <xdr:sp macro="" textlink="">
      <xdr:nvSpPr>
        <xdr:cNvPr id="92" name="楕円 91"/>
        <xdr:cNvSpPr/>
      </xdr:nvSpPr>
      <xdr:spPr>
        <a:xfrm>
          <a:off x="2922905" y="62477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168910</xdr:rowOff>
    </xdr:from>
    <xdr:to xmlns:xdr="http://schemas.openxmlformats.org/drawingml/2006/spreadsheetDrawing">
      <xdr:col>19</xdr:col>
      <xdr:colOff>136525</xdr:colOff>
      <xdr:row>32</xdr:row>
      <xdr:rowOff>40640</xdr:rowOff>
    </xdr:to>
    <xdr:cxnSp macro="">
      <xdr:nvCxnSpPr>
        <xdr:cNvPr id="93" name="直線コネクタ 92"/>
        <xdr:cNvCxnSpPr/>
      </xdr:nvCxnSpPr>
      <xdr:spPr>
        <a:xfrm flipV="1">
          <a:off x="2973705" y="6255385"/>
          <a:ext cx="685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36830</xdr:rowOff>
    </xdr:from>
    <xdr:to xmlns:xdr="http://schemas.openxmlformats.org/drawingml/2006/spreadsheetDrawing">
      <xdr:col>11</xdr:col>
      <xdr:colOff>171450</xdr:colOff>
      <xdr:row>32</xdr:row>
      <xdr:rowOff>138430</xdr:rowOff>
    </xdr:to>
    <xdr:sp macro="" textlink="">
      <xdr:nvSpPr>
        <xdr:cNvPr id="94" name="楕円 93"/>
        <xdr:cNvSpPr/>
      </xdr:nvSpPr>
      <xdr:spPr>
        <a:xfrm>
          <a:off x="2237105" y="62947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40640</xdr:rowOff>
    </xdr:from>
    <xdr:to xmlns:xdr="http://schemas.openxmlformats.org/drawingml/2006/spreadsheetDrawing">
      <xdr:col>15</xdr:col>
      <xdr:colOff>136525</xdr:colOff>
      <xdr:row>32</xdr:row>
      <xdr:rowOff>87630</xdr:rowOff>
    </xdr:to>
    <xdr:cxnSp macro="">
      <xdr:nvCxnSpPr>
        <xdr:cNvPr id="95" name="直線コネクタ 94"/>
        <xdr:cNvCxnSpPr/>
      </xdr:nvCxnSpPr>
      <xdr:spPr>
        <a:xfrm flipV="1">
          <a:off x="2287905" y="6298565"/>
          <a:ext cx="685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52705</xdr:rowOff>
    </xdr:from>
    <xdr:ext cx="405130" cy="258445"/>
    <xdr:sp macro="" textlink="">
      <xdr:nvSpPr>
        <xdr:cNvPr id="96" name="n_1aveValue有形固定資産減価償却率"/>
        <xdr:cNvSpPr txBox="1"/>
      </xdr:nvSpPr>
      <xdr:spPr>
        <a:xfrm>
          <a:off x="3463290" y="5796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121285</xdr:rowOff>
    </xdr:from>
    <xdr:ext cx="405130" cy="258445"/>
    <xdr:sp macro="" textlink="">
      <xdr:nvSpPr>
        <xdr:cNvPr id="97" name="n_2aveValue有形固定資産減価償却率"/>
        <xdr:cNvSpPr txBox="1"/>
      </xdr:nvSpPr>
      <xdr:spPr>
        <a:xfrm>
          <a:off x="2790190" y="5864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7620</xdr:rowOff>
    </xdr:from>
    <xdr:ext cx="405130" cy="258445"/>
    <xdr:sp macro="" textlink="">
      <xdr:nvSpPr>
        <xdr:cNvPr id="98" name="n_3aveValue有形固定資産減価償却率"/>
        <xdr:cNvSpPr txBox="1"/>
      </xdr:nvSpPr>
      <xdr:spPr>
        <a:xfrm>
          <a:off x="2104390" y="5922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39370</xdr:rowOff>
    </xdr:from>
    <xdr:ext cx="405130" cy="259080"/>
    <xdr:sp macro="" textlink="">
      <xdr:nvSpPr>
        <xdr:cNvPr id="99" name="n_1mainValue有形固定資産減価償却率"/>
        <xdr:cNvSpPr txBox="1"/>
      </xdr:nvSpPr>
      <xdr:spPr>
        <a:xfrm>
          <a:off x="3463290" y="6297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82550</xdr:rowOff>
    </xdr:from>
    <xdr:ext cx="405130" cy="259080"/>
    <xdr:sp macro="" textlink="">
      <xdr:nvSpPr>
        <xdr:cNvPr id="100" name="n_2mainValue有形固定資産減価償却率"/>
        <xdr:cNvSpPr txBox="1"/>
      </xdr:nvSpPr>
      <xdr:spPr>
        <a:xfrm>
          <a:off x="2790190" y="634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129540</xdr:rowOff>
    </xdr:from>
    <xdr:ext cx="405130" cy="259080"/>
    <xdr:sp macro="" textlink="">
      <xdr:nvSpPr>
        <xdr:cNvPr id="101" name="n_3mainValue有形固定資産減価償却率"/>
        <xdr:cNvSpPr txBox="1"/>
      </xdr:nvSpPr>
      <xdr:spPr>
        <a:xfrm>
          <a:off x="2104390" y="6387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2" name="正方形/長方形 101"/>
        <xdr:cNvSpPr/>
      </xdr:nvSpPr>
      <xdr:spPr>
        <a:xfrm>
          <a:off x="10187305" y="4254500"/>
          <a:ext cx="38036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3" name="正方形/長方形 102"/>
        <xdr:cNvSpPr/>
      </xdr:nvSpPr>
      <xdr:spPr>
        <a:xfrm>
          <a:off x="11142980" y="4624705"/>
          <a:ext cx="93980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64770</xdr:rowOff>
    </xdr:from>
    <xdr:to xmlns:xdr="http://schemas.openxmlformats.org/drawingml/2006/spreadsheetDrawing">
      <xdr:col>75</xdr:col>
      <xdr:colOff>171450</xdr:colOff>
      <xdr:row>24</xdr:row>
      <xdr:rowOff>30480</xdr:rowOff>
    </xdr:to>
    <xdr:sp macro="" textlink="">
      <xdr:nvSpPr>
        <xdr:cNvPr id="104" name="正方形/長方形 103"/>
        <xdr:cNvSpPr/>
      </xdr:nvSpPr>
      <xdr:spPr>
        <a:xfrm>
          <a:off x="12438380" y="4608195"/>
          <a:ext cx="85725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[ 418.0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5" name="正方形/長方形 104"/>
        <xdr:cNvSpPr/>
      </xdr:nvSpPr>
      <xdr:spPr>
        <a:xfrm>
          <a:off x="13959205" y="43821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6" name="正方形/長方形 105"/>
        <xdr:cNvSpPr/>
      </xdr:nvSpPr>
      <xdr:spPr>
        <a:xfrm>
          <a:off x="13959205" y="45726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7" name="正方形/長方形 106"/>
        <xdr:cNvSpPr/>
      </xdr:nvSpPr>
      <xdr:spPr>
        <a:xfrm>
          <a:off x="15330805" y="43821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8" name="正方形/長方形 107"/>
        <xdr:cNvSpPr/>
      </xdr:nvSpPr>
      <xdr:spPr>
        <a:xfrm>
          <a:off x="15330805" y="45726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9" name="正方形/長方形 108"/>
        <xdr:cNvSpPr/>
      </xdr:nvSpPr>
      <xdr:spPr>
        <a:xfrm>
          <a:off x="16810355" y="43821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0" name="正方形/長方形 109"/>
        <xdr:cNvSpPr/>
      </xdr:nvSpPr>
      <xdr:spPr>
        <a:xfrm>
          <a:off x="16810355" y="4572635"/>
          <a:ext cx="1371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1" name="正方形/長方形 110"/>
        <xdr:cNvSpPr/>
      </xdr:nvSpPr>
      <xdr:spPr>
        <a:xfrm>
          <a:off x="10187305" y="4953000"/>
          <a:ext cx="380365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2" name="正方形/長方形 111"/>
        <xdr:cNvSpPr/>
      </xdr:nvSpPr>
      <xdr:spPr>
        <a:xfrm>
          <a:off x="14238605" y="4953000"/>
          <a:ext cx="4286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3" name="正方形/長方形 112"/>
        <xdr:cNvSpPr/>
      </xdr:nvSpPr>
      <xdr:spPr>
        <a:xfrm>
          <a:off x="14238605" y="5016500"/>
          <a:ext cx="4114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4" name="テキスト ボックス 113"/>
        <xdr:cNvSpPr txBox="1"/>
      </xdr:nvSpPr>
      <xdr:spPr>
        <a:xfrm>
          <a:off x="14314805" y="5245100"/>
          <a:ext cx="41021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当市では、類似団体と比較すると基金を多く保有しているため、</a:t>
          </a:r>
          <a:r>
            <a:rPr kumimoji="1" lang="ja-JP" altLang="en-US" sz="1100">
              <a:solidFill>
                <a:schemeClr val="dk1"/>
              </a:solidFill>
              <a:effectLst/>
              <a:latin typeface="ＭＳ Ｐゴシック"/>
              <a:ea typeface="ＭＳ Ｐゴシック"/>
              <a:cs typeface="+mn-cs"/>
            </a:rPr>
            <a:t>債務償還比率は</a:t>
          </a:r>
          <a:r>
            <a:rPr kumimoji="1" lang="ja-JP" altLang="ja-JP" sz="1100">
              <a:solidFill>
                <a:schemeClr val="dk1"/>
              </a:solidFill>
              <a:effectLst/>
              <a:latin typeface="ＭＳ Ｐゴシック"/>
              <a:ea typeface="ＭＳ Ｐゴシック"/>
              <a:cs typeface="+mn-cs"/>
            </a:rPr>
            <a:t>低くなっている。</a:t>
          </a:r>
          <a:r>
            <a:rPr kumimoji="1" lang="ja-JP" altLang="en-US" sz="1100">
              <a:solidFill>
                <a:schemeClr val="dk1"/>
              </a:solidFill>
              <a:effectLst/>
              <a:latin typeface="ＭＳ Ｐゴシック"/>
              <a:ea typeface="ＭＳ Ｐゴシック"/>
              <a:cs typeface="+mn-cs"/>
            </a:rPr>
            <a:t>今後も大型事業がいくつか予定されていることから、地方債残高等の動向を注視しながら、交付税措置率の高い起債の活用、財政調整基金への積立等を計画的に行い債務償還比率の抑制に努める。</a:t>
          </a:r>
        </a:p>
        <a:p>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250" cy="225425"/>
    <xdr:sp macro="" textlink="">
      <xdr:nvSpPr>
        <xdr:cNvPr id="115" name="テキスト ボックス 114"/>
        <xdr:cNvSpPr txBox="1"/>
      </xdr:nvSpPr>
      <xdr:spPr>
        <a:xfrm>
          <a:off x="1014920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6" name="直線コネクタ 115"/>
        <xdr:cNvCxnSpPr/>
      </xdr:nvCxnSpPr>
      <xdr:spPr>
        <a:xfrm>
          <a:off x="10187305" y="711200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7" name="直線コネクタ 116"/>
        <xdr:cNvCxnSpPr/>
      </xdr:nvCxnSpPr>
      <xdr:spPr>
        <a:xfrm>
          <a:off x="10187305" y="675195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340" cy="225425"/>
    <xdr:sp macro="" textlink="">
      <xdr:nvSpPr>
        <xdr:cNvPr id="118" name="テキスト ボックス 117"/>
        <xdr:cNvSpPr txBox="1"/>
      </xdr:nvSpPr>
      <xdr:spPr>
        <a:xfrm>
          <a:off x="9853930" y="6658610"/>
          <a:ext cx="3073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9" name="直線コネクタ 118"/>
        <xdr:cNvCxnSpPr/>
      </xdr:nvCxnSpPr>
      <xdr:spPr>
        <a:xfrm>
          <a:off x="10187305" y="639254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20" name="テキスト ボックス 119"/>
        <xdr:cNvSpPr txBox="1"/>
      </xdr:nvSpPr>
      <xdr:spPr>
        <a:xfrm>
          <a:off x="9751060"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1" name="直線コネクタ 120"/>
        <xdr:cNvCxnSpPr/>
      </xdr:nvCxnSpPr>
      <xdr:spPr>
        <a:xfrm>
          <a:off x="10187305" y="603250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22" name="テキスト ボックス 121"/>
        <xdr:cNvSpPr txBox="1"/>
      </xdr:nvSpPr>
      <xdr:spPr>
        <a:xfrm>
          <a:off x="9751060"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3" name="直線コネクタ 122"/>
        <xdr:cNvCxnSpPr/>
      </xdr:nvCxnSpPr>
      <xdr:spPr>
        <a:xfrm>
          <a:off x="10187305" y="567245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24" name="テキスト ボックス 123"/>
        <xdr:cNvSpPr txBox="1"/>
      </xdr:nvSpPr>
      <xdr:spPr>
        <a:xfrm>
          <a:off x="9751060"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5" name="直線コネクタ 124"/>
        <xdr:cNvCxnSpPr/>
      </xdr:nvCxnSpPr>
      <xdr:spPr>
        <a:xfrm>
          <a:off x="10187305" y="531304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25</xdr:row>
      <xdr:rowOff>161290</xdr:rowOff>
    </xdr:from>
    <xdr:ext cx="482600" cy="225425"/>
    <xdr:sp macro="" textlink="">
      <xdr:nvSpPr>
        <xdr:cNvPr id="126" name="テキスト ボックス 125"/>
        <xdr:cNvSpPr txBox="1"/>
      </xdr:nvSpPr>
      <xdr:spPr>
        <a:xfrm>
          <a:off x="969518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0187305" y="495300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23</xdr:row>
      <xdr:rowOff>144145</xdr:rowOff>
    </xdr:from>
    <xdr:ext cx="482600" cy="224790"/>
    <xdr:sp macro="" textlink="">
      <xdr:nvSpPr>
        <xdr:cNvPr id="128" name="テキスト ボックス 127"/>
        <xdr:cNvSpPr txBox="1"/>
      </xdr:nvSpPr>
      <xdr:spPr>
        <a:xfrm>
          <a:off x="9695180" y="48590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9" name="債務償還比率グラフ枠"/>
        <xdr:cNvSpPr/>
      </xdr:nvSpPr>
      <xdr:spPr>
        <a:xfrm>
          <a:off x="10187305" y="4953000"/>
          <a:ext cx="380365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55880</xdr:rowOff>
    </xdr:from>
    <xdr:to xmlns:xdr="http://schemas.openxmlformats.org/drawingml/2006/spreadsheetDrawing">
      <xdr:col>76</xdr:col>
      <xdr:colOff>21590</xdr:colOff>
      <xdr:row>34</xdr:row>
      <xdr:rowOff>151130</xdr:rowOff>
    </xdr:to>
    <xdr:cxnSp macro="">
      <xdr:nvCxnSpPr>
        <xdr:cNvPr id="130" name="直線コネクタ 129"/>
        <xdr:cNvCxnSpPr/>
      </xdr:nvCxnSpPr>
      <xdr:spPr>
        <a:xfrm flipV="1">
          <a:off x="13315950" y="5285105"/>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40360" cy="258445"/>
    <xdr:sp macro="" textlink="">
      <xdr:nvSpPr>
        <xdr:cNvPr id="131" name="債務償還比率最小値テキスト"/>
        <xdr:cNvSpPr txBox="1"/>
      </xdr:nvSpPr>
      <xdr:spPr>
        <a:xfrm>
          <a:off x="13368655" y="67557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32" name="直線コネクタ 131"/>
        <xdr:cNvCxnSpPr/>
      </xdr:nvCxnSpPr>
      <xdr:spPr>
        <a:xfrm>
          <a:off x="13248005" y="6751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2540</xdr:rowOff>
    </xdr:from>
    <xdr:ext cx="560705" cy="259080"/>
    <xdr:sp macro="" textlink="">
      <xdr:nvSpPr>
        <xdr:cNvPr id="133" name="債務償還比率最大値テキスト"/>
        <xdr:cNvSpPr txBox="1"/>
      </xdr:nvSpPr>
      <xdr:spPr>
        <a:xfrm>
          <a:off x="13368655" y="506031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55880</xdr:rowOff>
    </xdr:from>
    <xdr:to xmlns:xdr="http://schemas.openxmlformats.org/drawingml/2006/spreadsheetDrawing">
      <xdr:col>76</xdr:col>
      <xdr:colOff>111125</xdr:colOff>
      <xdr:row>26</xdr:row>
      <xdr:rowOff>55880</xdr:rowOff>
    </xdr:to>
    <xdr:cxnSp macro="">
      <xdr:nvCxnSpPr>
        <xdr:cNvPr id="134" name="直線コネクタ 133"/>
        <xdr:cNvCxnSpPr/>
      </xdr:nvCxnSpPr>
      <xdr:spPr>
        <a:xfrm>
          <a:off x="13248005" y="5285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38735</xdr:rowOff>
    </xdr:from>
    <xdr:ext cx="469900" cy="259080"/>
    <xdr:sp macro="" textlink="">
      <xdr:nvSpPr>
        <xdr:cNvPr id="135" name="債務償還比率平均値テキスト"/>
        <xdr:cNvSpPr txBox="1"/>
      </xdr:nvSpPr>
      <xdr:spPr>
        <a:xfrm>
          <a:off x="13368655" y="5782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15875</xdr:rowOff>
    </xdr:from>
    <xdr:to xmlns:xdr="http://schemas.openxmlformats.org/drawingml/2006/spreadsheetDrawing">
      <xdr:col>76</xdr:col>
      <xdr:colOff>73025</xdr:colOff>
      <xdr:row>30</xdr:row>
      <xdr:rowOff>117475</xdr:rowOff>
    </xdr:to>
    <xdr:sp macro="" textlink="">
      <xdr:nvSpPr>
        <xdr:cNvPr id="136" name="フローチャート: 判断 135"/>
        <xdr:cNvSpPr/>
      </xdr:nvSpPr>
      <xdr:spPr>
        <a:xfrm>
          <a:off x="13286105" y="593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19685</xdr:rowOff>
    </xdr:from>
    <xdr:to xmlns:xdr="http://schemas.openxmlformats.org/drawingml/2006/spreadsheetDrawing">
      <xdr:col>72</xdr:col>
      <xdr:colOff>123825</xdr:colOff>
      <xdr:row>30</xdr:row>
      <xdr:rowOff>121285</xdr:rowOff>
    </xdr:to>
    <xdr:sp macro="" textlink="">
      <xdr:nvSpPr>
        <xdr:cNvPr id="137" name="フローチャート: 判断 136"/>
        <xdr:cNvSpPr/>
      </xdr:nvSpPr>
      <xdr:spPr>
        <a:xfrm>
          <a:off x="12632055" y="59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1365" cy="224790"/>
    <xdr:sp macro="" textlink="">
      <xdr:nvSpPr>
        <xdr:cNvPr id="138" name="テキスト ボックス 137"/>
        <xdr:cNvSpPr txBox="1"/>
      </xdr:nvSpPr>
      <xdr:spPr>
        <a:xfrm>
          <a:off x="1315910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4790"/>
    <xdr:sp macro="" textlink="">
      <xdr:nvSpPr>
        <xdr:cNvPr id="139" name="テキスト ボックス 138"/>
        <xdr:cNvSpPr txBox="1"/>
      </xdr:nvSpPr>
      <xdr:spPr>
        <a:xfrm>
          <a:off x="1252410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4790"/>
    <xdr:sp macro="" textlink="">
      <xdr:nvSpPr>
        <xdr:cNvPr id="140" name="テキスト ボックス 139"/>
        <xdr:cNvSpPr txBox="1"/>
      </xdr:nvSpPr>
      <xdr:spPr>
        <a:xfrm>
          <a:off x="1183830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4790"/>
    <xdr:sp macro="" textlink="">
      <xdr:nvSpPr>
        <xdr:cNvPr id="141" name="テキスト ボックス 140"/>
        <xdr:cNvSpPr txBox="1"/>
      </xdr:nvSpPr>
      <xdr:spPr>
        <a:xfrm>
          <a:off x="1115250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4790"/>
    <xdr:sp macro="" textlink="">
      <xdr:nvSpPr>
        <xdr:cNvPr id="142" name="テキスト ボックス 141"/>
        <xdr:cNvSpPr txBox="1"/>
      </xdr:nvSpPr>
      <xdr:spPr>
        <a:xfrm>
          <a:off x="1046670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113665</xdr:rowOff>
    </xdr:from>
    <xdr:to xmlns:xdr="http://schemas.openxmlformats.org/drawingml/2006/spreadsheetDrawing">
      <xdr:col>76</xdr:col>
      <xdr:colOff>73025</xdr:colOff>
      <xdr:row>32</xdr:row>
      <xdr:rowOff>43815</xdr:rowOff>
    </xdr:to>
    <xdr:sp macro="" textlink="">
      <xdr:nvSpPr>
        <xdr:cNvPr id="143" name="楕円 142"/>
        <xdr:cNvSpPr/>
      </xdr:nvSpPr>
      <xdr:spPr>
        <a:xfrm>
          <a:off x="13286105" y="6200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92075</xdr:rowOff>
    </xdr:from>
    <xdr:ext cx="469900" cy="259080"/>
    <xdr:sp macro="" textlink="">
      <xdr:nvSpPr>
        <xdr:cNvPr id="144" name="債務償還比率該当値テキスト"/>
        <xdr:cNvSpPr txBox="1"/>
      </xdr:nvSpPr>
      <xdr:spPr>
        <a:xfrm>
          <a:off x="13368655" y="6178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158750</xdr:rowOff>
    </xdr:from>
    <xdr:to xmlns:xdr="http://schemas.openxmlformats.org/drawingml/2006/spreadsheetDrawing">
      <xdr:col>72</xdr:col>
      <xdr:colOff>123825</xdr:colOff>
      <xdr:row>32</xdr:row>
      <xdr:rowOff>88900</xdr:rowOff>
    </xdr:to>
    <xdr:sp macro="" textlink="">
      <xdr:nvSpPr>
        <xdr:cNvPr id="145" name="楕円 144"/>
        <xdr:cNvSpPr/>
      </xdr:nvSpPr>
      <xdr:spPr>
        <a:xfrm>
          <a:off x="12632055"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164465</xdr:rowOff>
    </xdr:from>
    <xdr:to xmlns:xdr="http://schemas.openxmlformats.org/drawingml/2006/spreadsheetDrawing">
      <xdr:col>76</xdr:col>
      <xdr:colOff>22225</xdr:colOff>
      <xdr:row>32</xdr:row>
      <xdr:rowOff>38100</xdr:rowOff>
    </xdr:to>
    <xdr:cxnSp macro="">
      <xdr:nvCxnSpPr>
        <xdr:cNvPr id="146" name="直線コネクタ 145"/>
        <xdr:cNvCxnSpPr/>
      </xdr:nvCxnSpPr>
      <xdr:spPr>
        <a:xfrm flipV="1">
          <a:off x="12682855" y="6250940"/>
          <a:ext cx="635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137795</xdr:rowOff>
    </xdr:from>
    <xdr:ext cx="469900" cy="259080"/>
    <xdr:sp macro="" textlink="">
      <xdr:nvSpPr>
        <xdr:cNvPr id="147" name="n_1aveValue債務償還比率"/>
        <xdr:cNvSpPr txBox="1"/>
      </xdr:nvSpPr>
      <xdr:spPr>
        <a:xfrm>
          <a:off x="12454255" y="570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80010</xdr:rowOff>
    </xdr:from>
    <xdr:ext cx="469900" cy="259080"/>
    <xdr:sp macro="" textlink="">
      <xdr:nvSpPr>
        <xdr:cNvPr id="148" name="n_1mainValue債務償還比率"/>
        <xdr:cNvSpPr txBox="1"/>
      </xdr:nvSpPr>
      <xdr:spPr>
        <a:xfrm>
          <a:off x="12454255" y="6337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9" name="正方形/長方形 148"/>
        <xdr:cNvSpPr/>
      </xdr:nvSpPr>
      <xdr:spPr>
        <a:xfrm>
          <a:off x="1144905" y="800100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0" name="正方形/長方形 149"/>
        <xdr:cNvSpPr/>
      </xdr:nvSpPr>
      <xdr:spPr>
        <a:xfrm>
          <a:off x="1144905" y="1181163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69570" cy="241935"/>
    <xdr:sp macro="" textlink="">
      <xdr:nvSpPr>
        <xdr:cNvPr id="151" name="テキスト ボックス 150"/>
        <xdr:cNvSpPr txBox="1"/>
      </xdr:nvSpPr>
      <xdr:spPr>
        <a:xfrm>
          <a:off x="827405" y="8255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935"/>
    <xdr:sp macro="" textlink="">
      <xdr:nvSpPr>
        <xdr:cNvPr id="152" name="テキスト ボックス 151"/>
        <xdr:cNvSpPr txBox="1"/>
      </xdr:nvSpPr>
      <xdr:spPr>
        <a:xfrm>
          <a:off x="6288405" y="10922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69570" cy="241935"/>
    <xdr:sp macro="" textlink="">
      <xdr:nvSpPr>
        <xdr:cNvPr id="153" name="テキスト ボックス 152"/>
        <xdr:cNvSpPr txBox="1"/>
      </xdr:nvSpPr>
      <xdr:spPr>
        <a:xfrm>
          <a:off x="827405" y="1204023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935"/>
    <xdr:sp macro="" textlink="">
      <xdr:nvSpPr>
        <xdr:cNvPr id="154" name="テキスト ボックス 153"/>
        <xdr:cNvSpPr txBox="1"/>
      </xdr:nvSpPr>
      <xdr:spPr>
        <a:xfrm>
          <a:off x="6288405" y="147955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714500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012950" y="92075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63,759
63,297
482.44
37,036,208
35,907,533
892,378
19,756,613
26,791,421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47065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9969500" y="889000"/>
          <a:ext cx="13716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210800" y="95250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210800" y="121920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414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106025" y="990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5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13142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4135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4135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4135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6858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1280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1280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71450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71450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74320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74320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685800" y="53340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66675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3848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6858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2590" cy="259080"/>
    <xdr:sp macro="" textlink="">
      <xdr:nvSpPr>
        <xdr:cNvPr id="44" name="テキスト ボックス 43"/>
        <xdr:cNvSpPr txBox="1"/>
      </xdr:nvSpPr>
      <xdr:spPr>
        <a:xfrm>
          <a:off x="339725" y="709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6858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8445"/>
    <xdr:sp macro="" textlink="">
      <xdr:nvSpPr>
        <xdr:cNvPr id="46" name="テキスト ボックス 45"/>
        <xdr:cNvSpPr txBox="1"/>
      </xdr:nvSpPr>
      <xdr:spPr>
        <a:xfrm>
          <a:off x="33972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685800" y="647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9080"/>
    <xdr:sp macro="" textlink="">
      <xdr:nvSpPr>
        <xdr:cNvPr id="48" name="テキスト ボックス 47"/>
        <xdr:cNvSpPr txBox="1"/>
      </xdr:nvSpPr>
      <xdr:spPr>
        <a:xfrm>
          <a:off x="33972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685800" y="609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9080"/>
    <xdr:sp macro="" textlink="">
      <xdr:nvSpPr>
        <xdr:cNvPr id="50" name="テキスト ボックス 49"/>
        <xdr:cNvSpPr txBox="1"/>
      </xdr:nvSpPr>
      <xdr:spPr>
        <a:xfrm>
          <a:off x="339725" y="595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685800" y="571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7559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685800" y="533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7559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685800" y="53340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83820</xdr:rowOff>
    </xdr:from>
    <xdr:to xmlns:xdr="http://schemas.openxmlformats.org/drawingml/2006/spreadsheetDrawing">
      <xdr:col>24</xdr:col>
      <xdr:colOff>62865</xdr:colOff>
      <xdr:row>42</xdr:row>
      <xdr:rowOff>74930</xdr:rowOff>
    </xdr:to>
    <xdr:cxnSp macro="">
      <xdr:nvCxnSpPr>
        <xdr:cNvPr id="56" name="直線コネクタ 55"/>
        <xdr:cNvCxnSpPr/>
      </xdr:nvCxnSpPr>
      <xdr:spPr>
        <a:xfrm flipV="1">
          <a:off x="4177665" y="574167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78105</xdr:rowOff>
    </xdr:from>
    <xdr:ext cx="404495" cy="258445"/>
    <xdr:sp macro="" textlink="">
      <xdr:nvSpPr>
        <xdr:cNvPr id="57" name="【道路】&#10;有形固定資産減価償却率最小値テキスト"/>
        <xdr:cNvSpPr txBox="1"/>
      </xdr:nvSpPr>
      <xdr:spPr>
        <a:xfrm>
          <a:off x="4216400" y="7279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74930</xdr:rowOff>
    </xdr:from>
    <xdr:to xmlns:xdr="http://schemas.openxmlformats.org/drawingml/2006/spreadsheetDrawing">
      <xdr:col>24</xdr:col>
      <xdr:colOff>152400</xdr:colOff>
      <xdr:row>42</xdr:row>
      <xdr:rowOff>74930</xdr:rowOff>
    </xdr:to>
    <xdr:cxnSp macro="">
      <xdr:nvCxnSpPr>
        <xdr:cNvPr id="58" name="直線コネクタ 57"/>
        <xdr:cNvCxnSpPr/>
      </xdr:nvCxnSpPr>
      <xdr:spPr>
        <a:xfrm>
          <a:off x="4108450" y="7275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30480</xdr:rowOff>
    </xdr:from>
    <xdr:ext cx="404495" cy="258445"/>
    <xdr:sp macro="" textlink="">
      <xdr:nvSpPr>
        <xdr:cNvPr id="59" name="【道路】&#10;有形固定資産減価償却率最大値テキスト"/>
        <xdr:cNvSpPr txBox="1"/>
      </xdr:nvSpPr>
      <xdr:spPr>
        <a:xfrm>
          <a:off x="4216400" y="5516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83820</xdr:rowOff>
    </xdr:from>
    <xdr:to xmlns:xdr="http://schemas.openxmlformats.org/drawingml/2006/spreadsheetDrawing">
      <xdr:col>24</xdr:col>
      <xdr:colOff>152400</xdr:colOff>
      <xdr:row>33</xdr:row>
      <xdr:rowOff>83820</xdr:rowOff>
    </xdr:to>
    <xdr:cxnSp macro="">
      <xdr:nvCxnSpPr>
        <xdr:cNvPr id="60" name="直線コネクタ 59"/>
        <xdr:cNvCxnSpPr/>
      </xdr:nvCxnSpPr>
      <xdr:spPr>
        <a:xfrm>
          <a:off x="4108450" y="5741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57785</xdr:rowOff>
    </xdr:from>
    <xdr:ext cx="404495" cy="259080"/>
    <xdr:sp macro="" textlink="">
      <xdr:nvSpPr>
        <xdr:cNvPr id="61" name="【道路】&#10;有形固定資産減価償却率平均値テキスト"/>
        <xdr:cNvSpPr txBox="1"/>
      </xdr:nvSpPr>
      <xdr:spPr>
        <a:xfrm>
          <a:off x="4216400" y="622998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34925</xdr:rowOff>
    </xdr:from>
    <xdr:to xmlns:xdr="http://schemas.openxmlformats.org/drawingml/2006/spreadsheetDrawing">
      <xdr:col>24</xdr:col>
      <xdr:colOff>114300</xdr:colOff>
      <xdr:row>37</xdr:row>
      <xdr:rowOff>136525</xdr:rowOff>
    </xdr:to>
    <xdr:sp macro="" textlink="">
      <xdr:nvSpPr>
        <xdr:cNvPr id="62" name="フローチャート: 判断 61"/>
        <xdr:cNvSpPr/>
      </xdr:nvSpPr>
      <xdr:spPr>
        <a:xfrm>
          <a:off x="4127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88265</xdr:rowOff>
    </xdr:from>
    <xdr:to xmlns:xdr="http://schemas.openxmlformats.org/drawingml/2006/spreadsheetDrawing">
      <xdr:col>20</xdr:col>
      <xdr:colOff>38100</xdr:colOff>
      <xdr:row>38</xdr:row>
      <xdr:rowOff>18415</xdr:rowOff>
    </xdr:to>
    <xdr:sp macro="" textlink="">
      <xdr:nvSpPr>
        <xdr:cNvPr id="63" name="フローチャート: 判断 62"/>
        <xdr:cNvSpPr/>
      </xdr:nvSpPr>
      <xdr:spPr>
        <a:xfrm>
          <a:off x="3384550" y="6431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111125</xdr:rowOff>
    </xdr:from>
    <xdr:to xmlns:xdr="http://schemas.openxmlformats.org/drawingml/2006/spreadsheetDrawing">
      <xdr:col>15</xdr:col>
      <xdr:colOff>101600</xdr:colOff>
      <xdr:row>38</xdr:row>
      <xdr:rowOff>41275</xdr:rowOff>
    </xdr:to>
    <xdr:sp macro="" textlink="">
      <xdr:nvSpPr>
        <xdr:cNvPr id="64" name="フローチャート: 判断 63"/>
        <xdr:cNvSpPr/>
      </xdr:nvSpPr>
      <xdr:spPr>
        <a:xfrm>
          <a:off x="257175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27305</xdr:rowOff>
    </xdr:from>
    <xdr:to xmlns:xdr="http://schemas.openxmlformats.org/drawingml/2006/spreadsheetDrawing">
      <xdr:col>10</xdr:col>
      <xdr:colOff>165100</xdr:colOff>
      <xdr:row>38</xdr:row>
      <xdr:rowOff>128905</xdr:rowOff>
    </xdr:to>
    <xdr:sp macro="" textlink="">
      <xdr:nvSpPr>
        <xdr:cNvPr id="65" name="フローチャート: 判断 64"/>
        <xdr:cNvSpPr/>
      </xdr:nvSpPr>
      <xdr:spPr>
        <a:xfrm>
          <a:off x="17780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0068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73660</xdr:rowOff>
    </xdr:from>
    <xdr:ext cx="762000" cy="259080"/>
    <xdr:sp macro="" textlink="">
      <xdr:nvSpPr>
        <xdr:cNvPr id="67" name="テキスト ボックス 66"/>
        <xdr:cNvSpPr txBox="1"/>
      </xdr:nvSpPr>
      <xdr:spPr>
        <a:xfrm>
          <a:off x="32575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9080"/>
    <xdr:sp macro="" textlink="">
      <xdr:nvSpPr>
        <xdr:cNvPr id="68" name="テキスト ボックス 67"/>
        <xdr:cNvSpPr txBox="1"/>
      </xdr:nvSpPr>
      <xdr:spPr>
        <a:xfrm>
          <a:off x="24511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73660</xdr:rowOff>
    </xdr:from>
    <xdr:ext cx="762000" cy="259080"/>
    <xdr:sp macro="" textlink="">
      <xdr:nvSpPr>
        <xdr:cNvPr id="70" name="テキスト ボックス 69"/>
        <xdr:cNvSpPr txBox="1"/>
      </xdr:nvSpPr>
      <xdr:spPr>
        <a:xfrm>
          <a:off x="8572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168275</xdr:rowOff>
    </xdr:from>
    <xdr:to xmlns:xdr="http://schemas.openxmlformats.org/drawingml/2006/spreadsheetDrawing">
      <xdr:col>24</xdr:col>
      <xdr:colOff>114300</xdr:colOff>
      <xdr:row>39</xdr:row>
      <xdr:rowOff>98425</xdr:rowOff>
    </xdr:to>
    <xdr:sp macro="" textlink="">
      <xdr:nvSpPr>
        <xdr:cNvPr id="71" name="楕円 70"/>
        <xdr:cNvSpPr/>
      </xdr:nvSpPr>
      <xdr:spPr>
        <a:xfrm>
          <a:off x="412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146685</xdr:rowOff>
    </xdr:from>
    <xdr:ext cx="404495" cy="258445"/>
    <xdr:sp macro="" textlink="">
      <xdr:nvSpPr>
        <xdr:cNvPr id="72" name="【道路】&#10;有形固定資産減価償却率該当値テキスト"/>
        <xdr:cNvSpPr txBox="1"/>
      </xdr:nvSpPr>
      <xdr:spPr>
        <a:xfrm>
          <a:off x="4216400" y="6661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17780</xdr:rowOff>
    </xdr:from>
    <xdr:to xmlns:xdr="http://schemas.openxmlformats.org/drawingml/2006/spreadsheetDrawing">
      <xdr:col>20</xdr:col>
      <xdr:colOff>38100</xdr:colOff>
      <xdr:row>39</xdr:row>
      <xdr:rowOff>119380</xdr:rowOff>
    </xdr:to>
    <xdr:sp macro="" textlink="">
      <xdr:nvSpPr>
        <xdr:cNvPr id="73" name="楕円 72"/>
        <xdr:cNvSpPr/>
      </xdr:nvSpPr>
      <xdr:spPr>
        <a:xfrm>
          <a:off x="3384550" y="6704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39</xdr:row>
      <xdr:rowOff>47625</xdr:rowOff>
    </xdr:from>
    <xdr:to xmlns:xdr="http://schemas.openxmlformats.org/drawingml/2006/spreadsheetDrawing">
      <xdr:col>24</xdr:col>
      <xdr:colOff>63500</xdr:colOff>
      <xdr:row>39</xdr:row>
      <xdr:rowOff>68580</xdr:rowOff>
    </xdr:to>
    <xdr:cxnSp macro="">
      <xdr:nvCxnSpPr>
        <xdr:cNvPr id="74" name="直線コネクタ 73"/>
        <xdr:cNvCxnSpPr/>
      </xdr:nvCxnSpPr>
      <xdr:spPr>
        <a:xfrm flipV="1">
          <a:off x="3429000" y="6734175"/>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44450</xdr:rowOff>
    </xdr:from>
    <xdr:to xmlns:xdr="http://schemas.openxmlformats.org/drawingml/2006/spreadsheetDrawing">
      <xdr:col>15</xdr:col>
      <xdr:colOff>101600</xdr:colOff>
      <xdr:row>39</xdr:row>
      <xdr:rowOff>146050</xdr:rowOff>
    </xdr:to>
    <xdr:sp macro="" textlink="">
      <xdr:nvSpPr>
        <xdr:cNvPr id="75" name="楕円 74"/>
        <xdr:cNvSpPr/>
      </xdr:nvSpPr>
      <xdr:spPr>
        <a:xfrm>
          <a:off x="257175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68580</xdr:rowOff>
    </xdr:from>
    <xdr:to xmlns:xdr="http://schemas.openxmlformats.org/drawingml/2006/spreadsheetDrawing">
      <xdr:col>19</xdr:col>
      <xdr:colOff>171450</xdr:colOff>
      <xdr:row>39</xdr:row>
      <xdr:rowOff>95250</xdr:rowOff>
    </xdr:to>
    <xdr:cxnSp macro="">
      <xdr:nvCxnSpPr>
        <xdr:cNvPr id="76" name="直線コネクタ 75"/>
        <xdr:cNvCxnSpPr/>
      </xdr:nvCxnSpPr>
      <xdr:spPr>
        <a:xfrm flipV="1">
          <a:off x="2622550" y="675513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73025</xdr:rowOff>
    </xdr:from>
    <xdr:to xmlns:xdr="http://schemas.openxmlformats.org/drawingml/2006/spreadsheetDrawing">
      <xdr:col>10</xdr:col>
      <xdr:colOff>165100</xdr:colOff>
      <xdr:row>40</xdr:row>
      <xdr:rowOff>3175</xdr:rowOff>
    </xdr:to>
    <xdr:sp macro="" textlink="">
      <xdr:nvSpPr>
        <xdr:cNvPr id="77" name="楕円 76"/>
        <xdr:cNvSpPr/>
      </xdr:nvSpPr>
      <xdr:spPr>
        <a:xfrm>
          <a:off x="17780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95250</xdr:rowOff>
    </xdr:from>
    <xdr:to xmlns:xdr="http://schemas.openxmlformats.org/drawingml/2006/spreadsheetDrawing">
      <xdr:col>15</xdr:col>
      <xdr:colOff>50800</xdr:colOff>
      <xdr:row>39</xdr:row>
      <xdr:rowOff>123825</xdr:rowOff>
    </xdr:to>
    <xdr:cxnSp macro="">
      <xdr:nvCxnSpPr>
        <xdr:cNvPr id="78" name="直線コネクタ 77"/>
        <xdr:cNvCxnSpPr/>
      </xdr:nvCxnSpPr>
      <xdr:spPr>
        <a:xfrm flipV="1">
          <a:off x="1828800" y="6781800"/>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34925</xdr:rowOff>
    </xdr:from>
    <xdr:ext cx="404495" cy="259080"/>
    <xdr:sp macro="" textlink="">
      <xdr:nvSpPr>
        <xdr:cNvPr id="79" name="n_1aveValue【道路】&#10;有形固定資産減価償却率"/>
        <xdr:cNvSpPr txBox="1"/>
      </xdr:nvSpPr>
      <xdr:spPr>
        <a:xfrm>
          <a:off x="3239135" y="6207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57785</xdr:rowOff>
    </xdr:from>
    <xdr:ext cx="404495" cy="259080"/>
    <xdr:sp macro="" textlink="">
      <xdr:nvSpPr>
        <xdr:cNvPr id="80" name="n_2aveValue【道路】&#10;有形固定資産減価償却率"/>
        <xdr:cNvSpPr txBox="1"/>
      </xdr:nvSpPr>
      <xdr:spPr>
        <a:xfrm>
          <a:off x="2439035" y="62299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145415</xdr:rowOff>
    </xdr:from>
    <xdr:ext cx="404495" cy="258445"/>
    <xdr:sp macro="" textlink="">
      <xdr:nvSpPr>
        <xdr:cNvPr id="81" name="n_3aveValue【道路】&#10;有形固定資産減価償却率"/>
        <xdr:cNvSpPr txBox="1"/>
      </xdr:nvSpPr>
      <xdr:spPr>
        <a:xfrm>
          <a:off x="1645285" y="6317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110490</xdr:rowOff>
    </xdr:from>
    <xdr:ext cx="404495" cy="258445"/>
    <xdr:sp macro="" textlink="">
      <xdr:nvSpPr>
        <xdr:cNvPr id="82" name="n_1mainValue【道路】&#10;有形固定資産減価償却率"/>
        <xdr:cNvSpPr txBox="1"/>
      </xdr:nvSpPr>
      <xdr:spPr>
        <a:xfrm>
          <a:off x="3239135" y="6797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137160</xdr:rowOff>
    </xdr:from>
    <xdr:ext cx="404495" cy="259080"/>
    <xdr:sp macro="" textlink="">
      <xdr:nvSpPr>
        <xdr:cNvPr id="83" name="n_2mainValue【道路】&#10;有形固定資産減価償却率"/>
        <xdr:cNvSpPr txBox="1"/>
      </xdr:nvSpPr>
      <xdr:spPr>
        <a:xfrm>
          <a:off x="2439035" y="6823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166370</xdr:rowOff>
    </xdr:from>
    <xdr:ext cx="404495" cy="258445"/>
    <xdr:sp macro="" textlink="">
      <xdr:nvSpPr>
        <xdr:cNvPr id="84" name="n_3mainValue【道路】&#10;有形固定資産減価償却率"/>
        <xdr:cNvSpPr txBox="1"/>
      </xdr:nvSpPr>
      <xdr:spPr>
        <a:xfrm>
          <a:off x="1645285" y="6852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5" name="正方形/長方形 84"/>
        <xdr:cNvSpPr/>
      </xdr:nvSpPr>
      <xdr:spPr>
        <a:xfrm>
          <a:off x="595630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6" name="正方形/長方形 85"/>
        <xdr:cNvSpPr/>
      </xdr:nvSpPr>
      <xdr:spPr>
        <a:xfrm>
          <a:off x="606425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7" name="正方形/長方形 86"/>
        <xdr:cNvSpPr/>
      </xdr:nvSpPr>
      <xdr:spPr>
        <a:xfrm>
          <a:off x="606425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8" name="正方形/長方形 87"/>
        <xdr:cNvSpPr/>
      </xdr:nvSpPr>
      <xdr:spPr>
        <a:xfrm>
          <a:off x="698500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9" name="正方形/長方形 88"/>
        <xdr:cNvSpPr/>
      </xdr:nvSpPr>
      <xdr:spPr>
        <a:xfrm>
          <a:off x="698500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0" name="正方形/長方形 89"/>
        <xdr:cNvSpPr/>
      </xdr:nvSpPr>
      <xdr:spPr>
        <a:xfrm>
          <a:off x="801370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1" name="正方形/長方形 90"/>
        <xdr:cNvSpPr/>
      </xdr:nvSpPr>
      <xdr:spPr>
        <a:xfrm>
          <a:off x="801370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2" name="正方形/長方形 91"/>
        <xdr:cNvSpPr/>
      </xdr:nvSpPr>
      <xdr:spPr>
        <a:xfrm>
          <a:off x="5956300" y="53340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3" name="テキスト ボックス 92"/>
        <xdr:cNvSpPr txBox="1"/>
      </xdr:nvSpPr>
      <xdr:spPr>
        <a:xfrm>
          <a:off x="59182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4" name="直線コネクタ 93"/>
        <xdr:cNvCxnSpPr/>
      </xdr:nvCxnSpPr>
      <xdr:spPr>
        <a:xfrm>
          <a:off x="595630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5" name="直線コネクタ 94"/>
        <xdr:cNvCxnSpPr/>
      </xdr:nvCxnSpPr>
      <xdr:spPr>
        <a:xfrm>
          <a:off x="5956300" y="7293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96" name="テキスト ボックス 95"/>
        <xdr:cNvSpPr txBox="1"/>
      </xdr:nvSpPr>
      <xdr:spPr>
        <a:xfrm>
          <a:off x="55270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7" name="直線コネクタ 96"/>
        <xdr:cNvCxnSpPr/>
      </xdr:nvCxnSpPr>
      <xdr:spPr>
        <a:xfrm>
          <a:off x="5956300" y="69672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0860" cy="259080"/>
    <xdr:sp macro="" textlink="">
      <xdr:nvSpPr>
        <xdr:cNvPr id="98" name="テキスト ボックス 97"/>
        <xdr:cNvSpPr txBox="1"/>
      </xdr:nvSpPr>
      <xdr:spPr>
        <a:xfrm>
          <a:off x="5481955" y="68243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9" name="直線コネクタ 98"/>
        <xdr:cNvCxnSpPr/>
      </xdr:nvCxnSpPr>
      <xdr:spPr>
        <a:xfrm>
          <a:off x="5956300" y="6640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0860" cy="258445"/>
    <xdr:sp macro="" textlink="">
      <xdr:nvSpPr>
        <xdr:cNvPr id="100" name="テキスト ボックス 99"/>
        <xdr:cNvSpPr txBox="1"/>
      </xdr:nvSpPr>
      <xdr:spPr>
        <a:xfrm>
          <a:off x="5481955" y="64985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1" name="直線コネクタ 100"/>
        <xdr:cNvCxnSpPr/>
      </xdr:nvCxnSpPr>
      <xdr:spPr>
        <a:xfrm>
          <a:off x="5956300" y="6313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0860" cy="258445"/>
    <xdr:sp macro="" textlink="">
      <xdr:nvSpPr>
        <xdr:cNvPr id="102" name="テキスト ボックス 101"/>
        <xdr:cNvSpPr txBox="1"/>
      </xdr:nvSpPr>
      <xdr:spPr>
        <a:xfrm>
          <a:off x="5481955" y="61715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3" name="直線コネクタ 102"/>
        <xdr:cNvCxnSpPr/>
      </xdr:nvCxnSpPr>
      <xdr:spPr>
        <a:xfrm>
          <a:off x="5956300" y="5987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0860" cy="259080"/>
    <xdr:sp macro="" textlink="">
      <xdr:nvSpPr>
        <xdr:cNvPr id="104" name="テキスト ボックス 103"/>
        <xdr:cNvSpPr txBox="1"/>
      </xdr:nvSpPr>
      <xdr:spPr>
        <a:xfrm>
          <a:off x="5481955" y="58451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5" name="直線コネクタ 104"/>
        <xdr:cNvCxnSpPr/>
      </xdr:nvCxnSpPr>
      <xdr:spPr>
        <a:xfrm>
          <a:off x="5956300" y="566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0860" cy="258445"/>
    <xdr:sp macro="" textlink="">
      <xdr:nvSpPr>
        <xdr:cNvPr id="106" name="テキスト ボックス 105"/>
        <xdr:cNvSpPr txBox="1"/>
      </xdr:nvSpPr>
      <xdr:spPr>
        <a:xfrm>
          <a:off x="5481955" y="55181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7" name="直線コネクタ 106"/>
        <xdr:cNvCxnSpPr/>
      </xdr:nvCxnSpPr>
      <xdr:spPr>
        <a:xfrm>
          <a:off x="5956300" y="533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0860" cy="259080"/>
    <xdr:sp macro="" textlink="">
      <xdr:nvSpPr>
        <xdr:cNvPr id="108" name="テキスト ボックス 107"/>
        <xdr:cNvSpPr txBox="1"/>
      </xdr:nvSpPr>
      <xdr:spPr>
        <a:xfrm>
          <a:off x="5481955" y="519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9" name="【道路】&#10;一人当たり延長グラフ枠"/>
        <xdr:cNvSpPr/>
      </xdr:nvSpPr>
      <xdr:spPr>
        <a:xfrm>
          <a:off x="5956300" y="53340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169545</xdr:rowOff>
    </xdr:from>
    <xdr:to xmlns:xdr="http://schemas.openxmlformats.org/drawingml/2006/spreadsheetDrawing">
      <xdr:col>54</xdr:col>
      <xdr:colOff>171450</xdr:colOff>
      <xdr:row>42</xdr:row>
      <xdr:rowOff>79375</xdr:rowOff>
    </xdr:to>
    <xdr:cxnSp macro="">
      <xdr:nvCxnSpPr>
        <xdr:cNvPr id="110" name="直線コネクタ 109"/>
        <xdr:cNvCxnSpPr/>
      </xdr:nvCxnSpPr>
      <xdr:spPr>
        <a:xfrm flipV="1">
          <a:off x="9429750" y="582739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83185</xdr:rowOff>
    </xdr:from>
    <xdr:ext cx="469265" cy="259080"/>
    <xdr:sp macro="" textlink="">
      <xdr:nvSpPr>
        <xdr:cNvPr id="111" name="【道路】&#10;一人当たり延長最小値テキスト"/>
        <xdr:cNvSpPr txBox="1"/>
      </xdr:nvSpPr>
      <xdr:spPr>
        <a:xfrm>
          <a:off x="9467850" y="7284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79375</xdr:rowOff>
    </xdr:from>
    <xdr:to xmlns:xdr="http://schemas.openxmlformats.org/drawingml/2006/spreadsheetDrawing">
      <xdr:col>55</xdr:col>
      <xdr:colOff>88900</xdr:colOff>
      <xdr:row>42</xdr:row>
      <xdr:rowOff>79375</xdr:rowOff>
    </xdr:to>
    <xdr:cxnSp macro="">
      <xdr:nvCxnSpPr>
        <xdr:cNvPr id="112" name="直線コネクタ 111"/>
        <xdr:cNvCxnSpPr/>
      </xdr:nvCxnSpPr>
      <xdr:spPr>
        <a:xfrm>
          <a:off x="9359900" y="7280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116205</xdr:rowOff>
    </xdr:from>
    <xdr:ext cx="534035" cy="259080"/>
    <xdr:sp macro="" textlink="">
      <xdr:nvSpPr>
        <xdr:cNvPr id="113" name="【道路】&#10;一人当たり延長最大値テキスト"/>
        <xdr:cNvSpPr txBox="1"/>
      </xdr:nvSpPr>
      <xdr:spPr>
        <a:xfrm>
          <a:off x="9467850" y="5602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169545</xdr:rowOff>
    </xdr:from>
    <xdr:to xmlns:xdr="http://schemas.openxmlformats.org/drawingml/2006/spreadsheetDrawing">
      <xdr:col>55</xdr:col>
      <xdr:colOff>88900</xdr:colOff>
      <xdr:row>33</xdr:row>
      <xdr:rowOff>169545</xdr:rowOff>
    </xdr:to>
    <xdr:cxnSp macro="">
      <xdr:nvCxnSpPr>
        <xdr:cNvPr id="114" name="直線コネクタ 113"/>
        <xdr:cNvCxnSpPr/>
      </xdr:nvCxnSpPr>
      <xdr:spPr>
        <a:xfrm>
          <a:off x="9359900" y="5827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132080</xdr:rowOff>
    </xdr:from>
    <xdr:ext cx="534035" cy="258445"/>
    <xdr:sp macro="" textlink="">
      <xdr:nvSpPr>
        <xdr:cNvPr id="115" name="【道路】&#10;一人当たり延長平均値テキスト"/>
        <xdr:cNvSpPr txBox="1"/>
      </xdr:nvSpPr>
      <xdr:spPr>
        <a:xfrm>
          <a:off x="9467850" y="66471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153670</xdr:rowOff>
    </xdr:from>
    <xdr:to xmlns:xdr="http://schemas.openxmlformats.org/drawingml/2006/spreadsheetDrawing">
      <xdr:col>55</xdr:col>
      <xdr:colOff>50800</xdr:colOff>
      <xdr:row>39</xdr:row>
      <xdr:rowOff>83820</xdr:rowOff>
    </xdr:to>
    <xdr:sp macro="" textlink="">
      <xdr:nvSpPr>
        <xdr:cNvPr id="116" name="フローチャート: 判断 115"/>
        <xdr:cNvSpPr/>
      </xdr:nvSpPr>
      <xdr:spPr>
        <a:xfrm>
          <a:off x="9398000" y="6668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137160</xdr:rowOff>
    </xdr:from>
    <xdr:to xmlns:xdr="http://schemas.openxmlformats.org/drawingml/2006/spreadsheetDrawing">
      <xdr:col>50</xdr:col>
      <xdr:colOff>165100</xdr:colOff>
      <xdr:row>39</xdr:row>
      <xdr:rowOff>67310</xdr:rowOff>
    </xdr:to>
    <xdr:sp macro="" textlink="">
      <xdr:nvSpPr>
        <xdr:cNvPr id="117" name="フローチャート: 判断 116"/>
        <xdr:cNvSpPr/>
      </xdr:nvSpPr>
      <xdr:spPr>
        <a:xfrm>
          <a:off x="86360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149225</xdr:rowOff>
    </xdr:from>
    <xdr:to xmlns:xdr="http://schemas.openxmlformats.org/drawingml/2006/spreadsheetDrawing">
      <xdr:col>46</xdr:col>
      <xdr:colOff>38100</xdr:colOff>
      <xdr:row>38</xdr:row>
      <xdr:rowOff>79375</xdr:rowOff>
    </xdr:to>
    <xdr:sp macro="" textlink="">
      <xdr:nvSpPr>
        <xdr:cNvPr id="118" name="フローチャート: 判断 117"/>
        <xdr:cNvSpPr/>
      </xdr:nvSpPr>
      <xdr:spPr>
        <a:xfrm>
          <a:off x="7842250" y="6492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6350</xdr:rowOff>
    </xdr:from>
    <xdr:to xmlns:xdr="http://schemas.openxmlformats.org/drawingml/2006/spreadsheetDrawing">
      <xdr:col>41</xdr:col>
      <xdr:colOff>101600</xdr:colOff>
      <xdr:row>39</xdr:row>
      <xdr:rowOff>107950</xdr:rowOff>
    </xdr:to>
    <xdr:sp macro="" textlink="">
      <xdr:nvSpPr>
        <xdr:cNvPr id="119" name="フローチャート: 判断 118"/>
        <xdr:cNvSpPr/>
      </xdr:nvSpPr>
      <xdr:spPr>
        <a:xfrm>
          <a:off x="702945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0" name="テキスト ボックス 119"/>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1" name="テキスト ボックス 120"/>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73660</xdr:rowOff>
    </xdr:from>
    <xdr:ext cx="762000" cy="259080"/>
    <xdr:sp macro="" textlink="">
      <xdr:nvSpPr>
        <xdr:cNvPr id="122" name="テキスト ボックス 121"/>
        <xdr:cNvSpPr txBox="1"/>
      </xdr:nvSpPr>
      <xdr:spPr>
        <a:xfrm>
          <a:off x="77152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9080"/>
    <xdr:sp macro="" textlink="">
      <xdr:nvSpPr>
        <xdr:cNvPr id="123" name="テキスト ボックス 122"/>
        <xdr:cNvSpPr txBox="1"/>
      </xdr:nvSpPr>
      <xdr:spPr>
        <a:xfrm>
          <a:off x="690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4" name="テキスト ボックス 123"/>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82550</xdr:rowOff>
    </xdr:from>
    <xdr:to xmlns:xdr="http://schemas.openxmlformats.org/drawingml/2006/spreadsheetDrawing">
      <xdr:col>55</xdr:col>
      <xdr:colOff>50800</xdr:colOff>
      <xdr:row>37</xdr:row>
      <xdr:rowOff>12700</xdr:rowOff>
    </xdr:to>
    <xdr:sp macro="" textlink="">
      <xdr:nvSpPr>
        <xdr:cNvPr id="125" name="楕円 124"/>
        <xdr:cNvSpPr/>
      </xdr:nvSpPr>
      <xdr:spPr>
        <a:xfrm>
          <a:off x="9398000" y="6254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105410</xdr:rowOff>
    </xdr:from>
    <xdr:ext cx="534035" cy="259080"/>
    <xdr:sp macro="" textlink="">
      <xdr:nvSpPr>
        <xdr:cNvPr id="126" name="【道路】&#10;一人当たり延長該当値テキスト"/>
        <xdr:cNvSpPr txBox="1"/>
      </xdr:nvSpPr>
      <xdr:spPr>
        <a:xfrm>
          <a:off x="9467850"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103505</xdr:rowOff>
    </xdr:from>
    <xdr:to xmlns:xdr="http://schemas.openxmlformats.org/drawingml/2006/spreadsheetDrawing">
      <xdr:col>50</xdr:col>
      <xdr:colOff>165100</xdr:colOff>
      <xdr:row>37</xdr:row>
      <xdr:rowOff>33655</xdr:rowOff>
    </xdr:to>
    <xdr:sp macro="" textlink="">
      <xdr:nvSpPr>
        <xdr:cNvPr id="127" name="楕円 126"/>
        <xdr:cNvSpPr/>
      </xdr:nvSpPr>
      <xdr:spPr>
        <a:xfrm>
          <a:off x="86360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133350</xdr:rowOff>
    </xdr:from>
    <xdr:to xmlns:xdr="http://schemas.openxmlformats.org/drawingml/2006/spreadsheetDrawing">
      <xdr:col>55</xdr:col>
      <xdr:colOff>0</xdr:colOff>
      <xdr:row>36</xdr:row>
      <xdr:rowOff>154940</xdr:rowOff>
    </xdr:to>
    <xdr:cxnSp macro="">
      <xdr:nvCxnSpPr>
        <xdr:cNvPr id="128" name="直線コネクタ 127"/>
        <xdr:cNvCxnSpPr/>
      </xdr:nvCxnSpPr>
      <xdr:spPr>
        <a:xfrm flipV="1">
          <a:off x="8686800" y="6305550"/>
          <a:ext cx="742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114300</xdr:rowOff>
    </xdr:from>
    <xdr:to xmlns:xdr="http://schemas.openxmlformats.org/drawingml/2006/spreadsheetDrawing">
      <xdr:col>46</xdr:col>
      <xdr:colOff>38100</xdr:colOff>
      <xdr:row>37</xdr:row>
      <xdr:rowOff>44450</xdr:rowOff>
    </xdr:to>
    <xdr:sp macro="" textlink="">
      <xdr:nvSpPr>
        <xdr:cNvPr id="129" name="楕円 128"/>
        <xdr:cNvSpPr/>
      </xdr:nvSpPr>
      <xdr:spPr>
        <a:xfrm>
          <a:off x="7842250" y="6286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36</xdr:row>
      <xdr:rowOff>154940</xdr:rowOff>
    </xdr:from>
    <xdr:to xmlns:xdr="http://schemas.openxmlformats.org/drawingml/2006/spreadsheetDrawing">
      <xdr:col>50</xdr:col>
      <xdr:colOff>114300</xdr:colOff>
      <xdr:row>36</xdr:row>
      <xdr:rowOff>165100</xdr:rowOff>
    </xdr:to>
    <xdr:cxnSp macro="">
      <xdr:nvCxnSpPr>
        <xdr:cNvPr id="130" name="直線コネクタ 129"/>
        <xdr:cNvCxnSpPr/>
      </xdr:nvCxnSpPr>
      <xdr:spPr>
        <a:xfrm flipV="1">
          <a:off x="7886700" y="6327140"/>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127635</xdr:rowOff>
    </xdr:from>
    <xdr:to xmlns:xdr="http://schemas.openxmlformats.org/drawingml/2006/spreadsheetDrawing">
      <xdr:col>41</xdr:col>
      <xdr:colOff>101600</xdr:colOff>
      <xdr:row>37</xdr:row>
      <xdr:rowOff>57785</xdr:rowOff>
    </xdr:to>
    <xdr:sp macro="" textlink="">
      <xdr:nvSpPr>
        <xdr:cNvPr id="131" name="楕円 130"/>
        <xdr:cNvSpPr/>
      </xdr:nvSpPr>
      <xdr:spPr>
        <a:xfrm>
          <a:off x="702945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165100</xdr:rowOff>
    </xdr:from>
    <xdr:to xmlns:xdr="http://schemas.openxmlformats.org/drawingml/2006/spreadsheetDrawing">
      <xdr:col>45</xdr:col>
      <xdr:colOff>171450</xdr:colOff>
      <xdr:row>37</xdr:row>
      <xdr:rowOff>6985</xdr:rowOff>
    </xdr:to>
    <xdr:cxnSp macro="">
      <xdr:nvCxnSpPr>
        <xdr:cNvPr id="132" name="直線コネクタ 131"/>
        <xdr:cNvCxnSpPr/>
      </xdr:nvCxnSpPr>
      <xdr:spPr>
        <a:xfrm flipV="1">
          <a:off x="7080250" y="633730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58420</xdr:rowOff>
    </xdr:from>
    <xdr:ext cx="534670" cy="259080"/>
    <xdr:sp macro="" textlink="">
      <xdr:nvSpPr>
        <xdr:cNvPr id="133" name="n_1aveValue【道路】&#10;一人当たり延長"/>
        <xdr:cNvSpPr txBox="1"/>
      </xdr:nvSpPr>
      <xdr:spPr>
        <a:xfrm>
          <a:off x="8425815" y="674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70485</xdr:rowOff>
    </xdr:from>
    <xdr:ext cx="534035" cy="259080"/>
    <xdr:sp macro="" textlink="">
      <xdr:nvSpPr>
        <xdr:cNvPr id="134" name="n_2aveValue【道路】&#10;一人当たり延長"/>
        <xdr:cNvSpPr txBox="1"/>
      </xdr:nvSpPr>
      <xdr:spPr>
        <a:xfrm>
          <a:off x="7644765" y="658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99060</xdr:rowOff>
    </xdr:from>
    <xdr:ext cx="534035" cy="258445"/>
    <xdr:sp macro="" textlink="">
      <xdr:nvSpPr>
        <xdr:cNvPr id="135" name="n_3aveValue【道路】&#10;一人当たり延長"/>
        <xdr:cNvSpPr txBox="1"/>
      </xdr:nvSpPr>
      <xdr:spPr>
        <a:xfrm>
          <a:off x="6851015" y="6785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35</xdr:row>
      <xdr:rowOff>50165</xdr:rowOff>
    </xdr:from>
    <xdr:ext cx="534670" cy="259080"/>
    <xdr:sp macro="" textlink="">
      <xdr:nvSpPr>
        <xdr:cNvPr id="136" name="n_1mainValue【道路】&#10;一人当たり延長"/>
        <xdr:cNvSpPr txBox="1"/>
      </xdr:nvSpPr>
      <xdr:spPr>
        <a:xfrm>
          <a:off x="8425815" y="6050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60960</xdr:rowOff>
    </xdr:from>
    <xdr:ext cx="534035" cy="259080"/>
    <xdr:sp macro="" textlink="">
      <xdr:nvSpPr>
        <xdr:cNvPr id="137" name="n_2mainValue【道路】&#10;一人当たり延長"/>
        <xdr:cNvSpPr txBox="1"/>
      </xdr:nvSpPr>
      <xdr:spPr>
        <a:xfrm>
          <a:off x="7644765" y="6061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74930</xdr:rowOff>
    </xdr:from>
    <xdr:ext cx="534035" cy="258445"/>
    <xdr:sp macro="" textlink="">
      <xdr:nvSpPr>
        <xdr:cNvPr id="138" name="n_3mainValue【道路】&#10;一人当たり延長"/>
        <xdr:cNvSpPr txBox="1"/>
      </xdr:nvSpPr>
      <xdr:spPr>
        <a:xfrm>
          <a:off x="6851015" y="6075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9" name="正方形/長方形 138"/>
        <xdr:cNvSpPr/>
      </xdr:nvSpPr>
      <xdr:spPr>
        <a:xfrm>
          <a:off x="685800" y="800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0" name="正方形/長方形 139"/>
        <xdr:cNvSpPr/>
      </xdr:nvSpPr>
      <xdr:spPr>
        <a:xfrm>
          <a:off x="81280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1" name="正方形/長方形 140"/>
        <xdr:cNvSpPr/>
      </xdr:nvSpPr>
      <xdr:spPr>
        <a:xfrm>
          <a:off x="81280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2" name="正方形/長方形 141"/>
        <xdr:cNvSpPr/>
      </xdr:nvSpPr>
      <xdr:spPr>
        <a:xfrm>
          <a:off x="171450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3" name="正方形/長方形 142"/>
        <xdr:cNvSpPr/>
      </xdr:nvSpPr>
      <xdr:spPr>
        <a:xfrm>
          <a:off x="171450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4" name="正方形/長方形 143"/>
        <xdr:cNvSpPr/>
      </xdr:nvSpPr>
      <xdr:spPr>
        <a:xfrm>
          <a:off x="274320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5" name="正方形/長方形 144"/>
        <xdr:cNvSpPr/>
      </xdr:nvSpPr>
      <xdr:spPr>
        <a:xfrm>
          <a:off x="274320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6" name="正方形/長方形 145"/>
        <xdr:cNvSpPr/>
      </xdr:nvSpPr>
      <xdr:spPr>
        <a:xfrm>
          <a:off x="685800" y="91440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47" name="テキスト ボックス 146"/>
        <xdr:cNvSpPr txBox="1"/>
      </xdr:nvSpPr>
      <xdr:spPr>
        <a:xfrm>
          <a:off x="66675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8" name="直線コネクタ 147"/>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9" name="直線コネクタ 148"/>
        <xdr:cNvCxnSpPr/>
      </xdr:nvCxnSpPr>
      <xdr:spPr>
        <a:xfrm>
          <a:off x="685800" y="1110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8455" cy="259080"/>
    <xdr:sp macro="" textlink="">
      <xdr:nvSpPr>
        <xdr:cNvPr id="150" name="テキスト ボックス 149"/>
        <xdr:cNvSpPr txBox="1"/>
      </xdr:nvSpPr>
      <xdr:spPr>
        <a:xfrm>
          <a:off x="3848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1" name="直線コネクタ 150"/>
        <xdr:cNvCxnSpPr/>
      </xdr:nvCxnSpPr>
      <xdr:spPr>
        <a:xfrm>
          <a:off x="685800" y="1077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2590" cy="259080"/>
    <xdr:sp macro="" textlink="">
      <xdr:nvSpPr>
        <xdr:cNvPr id="152" name="テキスト ボックス 151"/>
        <xdr:cNvSpPr txBox="1"/>
      </xdr:nvSpPr>
      <xdr:spPr>
        <a:xfrm>
          <a:off x="339725" y="1063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3" name="直線コネクタ 152"/>
        <xdr:cNvCxnSpPr/>
      </xdr:nvCxnSpPr>
      <xdr:spPr>
        <a:xfrm>
          <a:off x="685800" y="10450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2590" cy="258445"/>
    <xdr:sp macro="" textlink="">
      <xdr:nvSpPr>
        <xdr:cNvPr id="154" name="テキスト ボックス 153"/>
        <xdr:cNvSpPr txBox="1"/>
      </xdr:nvSpPr>
      <xdr:spPr>
        <a:xfrm>
          <a:off x="339725" y="10307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5" name="直線コネクタ 154"/>
        <xdr:cNvCxnSpPr/>
      </xdr:nvCxnSpPr>
      <xdr:spPr>
        <a:xfrm>
          <a:off x="685800" y="1012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2590" cy="259080"/>
    <xdr:sp macro="" textlink="">
      <xdr:nvSpPr>
        <xdr:cNvPr id="156" name="テキスト ボックス 155"/>
        <xdr:cNvSpPr txBox="1"/>
      </xdr:nvSpPr>
      <xdr:spPr>
        <a:xfrm>
          <a:off x="339725" y="9981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7" name="直線コネクタ 156"/>
        <xdr:cNvCxnSpPr/>
      </xdr:nvCxnSpPr>
      <xdr:spPr>
        <a:xfrm>
          <a:off x="685800" y="979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2590" cy="258445"/>
    <xdr:sp macro="" textlink="">
      <xdr:nvSpPr>
        <xdr:cNvPr id="158" name="テキスト ボックス 157"/>
        <xdr:cNvSpPr txBox="1"/>
      </xdr:nvSpPr>
      <xdr:spPr>
        <a:xfrm>
          <a:off x="339725" y="96551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9" name="直線コネクタ 158"/>
        <xdr:cNvCxnSpPr/>
      </xdr:nvCxnSpPr>
      <xdr:spPr>
        <a:xfrm>
          <a:off x="6858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725" cy="259080"/>
    <xdr:sp macro="" textlink="">
      <xdr:nvSpPr>
        <xdr:cNvPr id="160" name="テキスト ボックス 159"/>
        <xdr:cNvSpPr txBox="1"/>
      </xdr:nvSpPr>
      <xdr:spPr>
        <a:xfrm>
          <a:off x="27559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1" name="直線コネクタ 160"/>
        <xdr:cNvCxnSpPr/>
      </xdr:nvCxnSpPr>
      <xdr:spPr>
        <a:xfrm>
          <a:off x="685800" y="914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62" name="テキスト ボックス 161"/>
        <xdr:cNvSpPr txBox="1"/>
      </xdr:nvSpPr>
      <xdr:spPr>
        <a:xfrm>
          <a:off x="27559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3" name="【橋りょう・トンネル】&#10;有形固定資産減価償却率グラフ枠"/>
        <xdr:cNvSpPr/>
      </xdr:nvSpPr>
      <xdr:spPr>
        <a:xfrm>
          <a:off x="685800" y="91440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135255</xdr:rowOff>
    </xdr:from>
    <xdr:to xmlns:xdr="http://schemas.openxmlformats.org/drawingml/2006/spreadsheetDrawing">
      <xdr:col>24</xdr:col>
      <xdr:colOff>62865</xdr:colOff>
      <xdr:row>64</xdr:row>
      <xdr:rowOff>130810</xdr:rowOff>
    </xdr:to>
    <xdr:cxnSp macro="">
      <xdr:nvCxnSpPr>
        <xdr:cNvPr id="164" name="直線コネクタ 163"/>
        <xdr:cNvCxnSpPr/>
      </xdr:nvCxnSpPr>
      <xdr:spPr>
        <a:xfrm flipV="1">
          <a:off x="4177665" y="956500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339725" cy="258445"/>
    <xdr:sp macro="" textlink="">
      <xdr:nvSpPr>
        <xdr:cNvPr id="165" name="【橋りょう・トンネル】&#10;有形固定資産減価償却率最小値テキスト"/>
        <xdr:cNvSpPr txBox="1"/>
      </xdr:nvSpPr>
      <xdr:spPr>
        <a:xfrm>
          <a:off x="4216400" y="1110742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66" name="直線コネクタ 165"/>
        <xdr:cNvCxnSpPr/>
      </xdr:nvCxnSpPr>
      <xdr:spPr>
        <a:xfrm>
          <a:off x="4108450" y="11103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81915</xdr:rowOff>
    </xdr:from>
    <xdr:ext cx="404495" cy="259080"/>
    <xdr:sp macro="" textlink="">
      <xdr:nvSpPr>
        <xdr:cNvPr id="167" name="【橋りょう・トンネル】&#10;有形固定資産減価償却率最大値テキスト"/>
        <xdr:cNvSpPr txBox="1"/>
      </xdr:nvSpPr>
      <xdr:spPr>
        <a:xfrm>
          <a:off x="4216400" y="9340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135255</xdr:rowOff>
    </xdr:from>
    <xdr:to xmlns:xdr="http://schemas.openxmlformats.org/drawingml/2006/spreadsheetDrawing">
      <xdr:col>24</xdr:col>
      <xdr:colOff>152400</xdr:colOff>
      <xdr:row>55</xdr:row>
      <xdr:rowOff>135255</xdr:rowOff>
    </xdr:to>
    <xdr:cxnSp macro="">
      <xdr:nvCxnSpPr>
        <xdr:cNvPr id="168" name="直線コネクタ 167"/>
        <xdr:cNvCxnSpPr/>
      </xdr:nvCxnSpPr>
      <xdr:spPr>
        <a:xfrm>
          <a:off x="41084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146685</xdr:rowOff>
    </xdr:from>
    <xdr:ext cx="404495" cy="258445"/>
    <xdr:sp macro="" textlink="">
      <xdr:nvSpPr>
        <xdr:cNvPr id="169" name="【橋りょう・トンネル】&#10;有形固定資産減価償却率平均値テキスト"/>
        <xdr:cNvSpPr txBox="1"/>
      </xdr:nvSpPr>
      <xdr:spPr>
        <a:xfrm>
          <a:off x="4216400" y="991933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123825</xdr:rowOff>
    </xdr:from>
    <xdr:to xmlns:xdr="http://schemas.openxmlformats.org/drawingml/2006/spreadsheetDrawing">
      <xdr:col>24</xdr:col>
      <xdr:colOff>114300</xdr:colOff>
      <xdr:row>59</xdr:row>
      <xdr:rowOff>53975</xdr:rowOff>
    </xdr:to>
    <xdr:sp macro="" textlink="">
      <xdr:nvSpPr>
        <xdr:cNvPr id="170" name="フローチャート: 判断 169"/>
        <xdr:cNvSpPr/>
      </xdr:nvSpPr>
      <xdr:spPr>
        <a:xfrm>
          <a:off x="4127500" y="100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141605</xdr:rowOff>
    </xdr:from>
    <xdr:to xmlns:xdr="http://schemas.openxmlformats.org/drawingml/2006/spreadsheetDrawing">
      <xdr:col>20</xdr:col>
      <xdr:colOff>38100</xdr:colOff>
      <xdr:row>59</xdr:row>
      <xdr:rowOff>71755</xdr:rowOff>
    </xdr:to>
    <xdr:sp macro="" textlink="">
      <xdr:nvSpPr>
        <xdr:cNvPr id="171" name="フローチャート: 判断 170"/>
        <xdr:cNvSpPr/>
      </xdr:nvSpPr>
      <xdr:spPr>
        <a:xfrm>
          <a:off x="3384550" y="10085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161290</xdr:rowOff>
    </xdr:from>
    <xdr:to xmlns:xdr="http://schemas.openxmlformats.org/drawingml/2006/spreadsheetDrawing">
      <xdr:col>15</xdr:col>
      <xdr:colOff>101600</xdr:colOff>
      <xdr:row>59</xdr:row>
      <xdr:rowOff>91440</xdr:rowOff>
    </xdr:to>
    <xdr:sp macro="" textlink="">
      <xdr:nvSpPr>
        <xdr:cNvPr id="172" name="フローチャート: 判断 171"/>
        <xdr:cNvSpPr/>
      </xdr:nvSpPr>
      <xdr:spPr>
        <a:xfrm>
          <a:off x="257175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153035</xdr:rowOff>
    </xdr:from>
    <xdr:to xmlns:xdr="http://schemas.openxmlformats.org/drawingml/2006/spreadsheetDrawing">
      <xdr:col>10</xdr:col>
      <xdr:colOff>165100</xdr:colOff>
      <xdr:row>59</xdr:row>
      <xdr:rowOff>83185</xdr:rowOff>
    </xdr:to>
    <xdr:sp macro="" textlink="">
      <xdr:nvSpPr>
        <xdr:cNvPr id="173" name="フローチャート: 判断 172"/>
        <xdr:cNvSpPr/>
      </xdr:nvSpPr>
      <xdr:spPr>
        <a:xfrm>
          <a:off x="17780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4" name="テキスト ボックス 173"/>
        <xdr:cNvSpPr txBox="1"/>
      </xdr:nvSpPr>
      <xdr:spPr>
        <a:xfrm>
          <a:off x="40068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111760</xdr:rowOff>
    </xdr:from>
    <xdr:ext cx="762000" cy="258445"/>
    <xdr:sp macro="" textlink="">
      <xdr:nvSpPr>
        <xdr:cNvPr id="175" name="テキスト ボックス 174"/>
        <xdr:cNvSpPr txBox="1"/>
      </xdr:nvSpPr>
      <xdr:spPr>
        <a:xfrm>
          <a:off x="32575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8445"/>
    <xdr:sp macro="" textlink="">
      <xdr:nvSpPr>
        <xdr:cNvPr id="176" name="テキスト ボックス 175"/>
        <xdr:cNvSpPr txBox="1"/>
      </xdr:nvSpPr>
      <xdr:spPr>
        <a:xfrm>
          <a:off x="24511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77" name="テキスト ボックス 176"/>
        <xdr:cNvSpPr txBox="1"/>
      </xdr:nvSpPr>
      <xdr:spPr>
        <a:xfrm>
          <a:off x="16573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111760</xdr:rowOff>
    </xdr:from>
    <xdr:ext cx="762000" cy="258445"/>
    <xdr:sp macro="" textlink="">
      <xdr:nvSpPr>
        <xdr:cNvPr id="178" name="テキスト ボックス 177"/>
        <xdr:cNvSpPr txBox="1"/>
      </xdr:nvSpPr>
      <xdr:spPr>
        <a:xfrm>
          <a:off x="8572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109220</xdr:rowOff>
    </xdr:from>
    <xdr:to xmlns:xdr="http://schemas.openxmlformats.org/drawingml/2006/spreadsheetDrawing">
      <xdr:col>24</xdr:col>
      <xdr:colOff>114300</xdr:colOff>
      <xdr:row>60</xdr:row>
      <xdr:rowOff>39370</xdr:rowOff>
    </xdr:to>
    <xdr:sp macro="" textlink="">
      <xdr:nvSpPr>
        <xdr:cNvPr id="179" name="楕円 178"/>
        <xdr:cNvSpPr/>
      </xdr:nvSpPr>
      <xdr:spPr>
        <a:xfrm>
          <a:off x="412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87630</xdr:rowOff>
    </xdr:from>
    <xdr:ext cx="404495" cy="258445"/>
    <xdr:sp macro="" textlink="">
      <xdr:nvSpPr>
        <xdr:cNvPr id="180" name="【橋りょう・トンネル】&#10;有形固定資産減価償却率該当値テキスト"/>
        <xdr:cNvSpPr txBox="1"/>
      </xdr:nvSpPr>
      <xdr:spPr>
        <a:xfrm>
          <a:off x="4216400" y="10203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138430</xdr:rowOff>
    </xdr:from>
    <xdr:to xmlns:xdr="http://schemas.openxmlformats.org/drawingml/2006/spreadsheetDrawing">
      <xdr:col>20</xdr:col>
      <xdr:colOff>38100</xdr:colOff>
      <xdr:row>60</xdr:row>
      <xdr:rowOff>68580</xdr:rowOff>
    </xdr:to>
    <xdr:sp macro="" textlink="">
      <xdr:nvSpPr>
        <xdr:cNvPr id="181" name="楕円 180"/>
        <xdr:cNvSpPr/>
      </xdr:nvSpPr>
      <xdr:spPr>
        <a:xfrm>
          <a:off x="3384550" y="10253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59</xdr:row>
      <xdr:rowOff>160020</xdr:rowOff>
    </xdr:from>
    <xdr:to xmlns:xdr="http://schemas.openxmlformats.org/drawingml/2006/spreadsheetDrawing">
      <xdr:col>24</xdr:col>
      <xdr:colOff>63500</xdr:colOff>
      <xdr:row>60</xdr:row>
      <xdr:rowOff>17780</xdr:rowOff>
    </xdr:to>
    <xdr:cxnSp macro="">
      <xdr:nvCxnSpPr>
        <xdr:cNvPr id="182" name="直線コネクタ 181"/>
        <xdr:cNvCxnSpPr/>
      </xdr:nvCxnSpPr>
      <xdr:spPr>
        <a:xfrm flipV="1">
          <a:off x="3429000" y="10275570"/>
          <a:ext cx="7493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163195</xdr:rowOff>
    </xdr:from>
    <xdr:to xmlns:xdr="http://schemas.openxmlformats.org/drawingml/2006/spreadsheetDrawing">
      <xdr:col>15</xdr:col>
      <xdr:colOff>101600</xdr:colOff>
      <xdr:row>60</xdr:row>
      <xdr:rowOff>93345</xdr:rowOff>
    </xdr:to>
    <xdr:sp macro="" textlink="">
      <xdr:nvSpPr>
        <xdr:cNvPr id="183" name="楕円 182"/>
        <xdr:cNvSpPr/>
      </xdr:nvSpPr>
      <xdr:spPr>
        <a:xfrm>
          <a:off x="257175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17780</xdr:rowOff>
    </xdr:from>
    <xdr:to xmlns:xdr="http://schemas.openxmlformats.org/drawingml/2006/spreadsheetDrawing">
      <xdr:col>19</xdr:col>
      <xdr:colOff>171450</xdr:colOff>
      <xdr:row>60</xdr:row>
      <xdr:rowOff>42545</xdr:rowOff>
    </xdr:to>
    <xdr:cxnSp macro="">
      <xdr:nvCxnSpPr>
        <xdr:cNvPr id="184" name="直線コネクタ 183"/>
        <xdr:cNvCxnSpPr/>
      </xdr:nvCxnSpPr>
      <xdr:spPr>
        <a:xfrm flipV="1">
          <a:off x="2622550" y="10304780"/>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12700</xdr:rowOff>
    </xdr:from>
    <xdr:to xmlns:xdr="http://schemas.openxmlformats.org/drawingml/2006/spreadsheetDrawing">
      <xdr:col>10</xdr:col>
      <xdr:colOff>165100</xdr:colOff>
      <xdr:row>60</xdr:row>
      <xdr:rowOff>114300</xdr:rowOff>
    </xdr:to>
    <xdr:sp macro="" textlink="">
      <xdr:nvSpPr>
        <xdr:cNvPr id="185" name="楕円 184"/>
        <xdr:cNvSpPr/>
      </xdr:nvSpPr>
      <xdr:spPr>
        <a:xfrm>
          <a:off x="1778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42545</xdr:rowOff>
    </xdr:from>
    <xdr:to xmlns:xdr="http://schemas.openxmlformats.org/drawingml/2006/spreadsheetDrawing">
      <xdr:col>15</xdr:col>
      <xdr:colOff>50800</xdr:colOff>
      <xdr:row>60</xdr:row>
      <xdr:rowOff>63500</xdr:rowOff>
    </xdr:to>
    <xdr:cxnSp macro="">
      <xdr:nvCxnSpPr>
        <xdr:cNvPr id="186" name="直線コネクタ 185"/>
        <xdr:cNvCxnSpPr/>
      </xdr:nvCxnSpPr>
      <xdr:spPr>
        <a:xfrm flipV="1">
          <a:off x="1828800" y="10329545"/>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88265</xdr:rowOff>
    </xdr:from>
    <xdr:ext cx="404495" cy="258445"/>
    <xdr:sp macro="" textlink="">
      <xdr:nvSpPr>
        <xdr:cNvPr id="187" name="n_1aveValue【橋りょう・トンネル】&#10;有形固定資産減価償却率"/>
        <xdr:cNvSpPr txBox="1"/>
      </xdr:nvSpPr>
      <xdr:spPr>
        <a:xfrm>
          <a:off x="3239135" y="9860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107950</xdr:rowOff>
    </xdr:from>
    <xdr:ext cx="404495" cy="259080"/>
    <xdr:sp macro="" textlink="">
      <xdr:nvSpPr>
        <xdr:cNvPr id="188" name="n_2aveValue【橋りょう・トンネル】&#10;有形固定資産減価償却率"/>
        <xdr:cNvSpPr txBox="1"/>
      </xdr:nvSpPr>
      <xdr:spPr>
        <a:xfrm>
          <a:off x="2439035" y="9880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99695</xdr:rowOff>
    </xdr:from>
    <xdr:ext cx="404495" cy="258445"/>
    <xdr:sp macro="" textlink="">
      <xdr:nvSpPr>
        <xdr:cNvPr id="189" name="n_3aveValue【橋りょう・トンネル】&#10;有形固定資産減価償却率"/>
        <xdr:cNvSpPr txBox="1"/>
      </xdr:nvSpPr>
      <xdr:spPr>
        <a:xfrm>
          <a:off x="1645285" y="9872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59690</xdr:rowOff>
    </xdr:from>
    <xdr:ext cx="404495" cy="259080"/>
    <xdr:sp macro="" textlink="">
      <xdr:nvSpPr>
        <xdr:cNvPr id="190" name="n_1mainValue【橋りょう・トンネル】&#10;有形固定資産減価償却率"/>
        <xdr:cNvSpPr txBox="1"/>
      </xdr:nvSpPr>
      <xdr:spPr>
        <a:xfrm>
          <a:off x="3239135" y="1034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84455</xdr:rowOff>
    </xdr:from>
    <xdr:ext cx="404495" cy="259080"/>
    <xdr:sp macro="" textlink="">
      <xdr:nvSpPr>
        <xdr:cNvPr id="191" name="n_2mainValue【橋りょう・トンネル】&#10;有形固定資産減価償却率"/>
        <xdr:cNvSpPr txBox="1"/>
      </xdr:nvSpPr>
      <xdr:spPr>
        <a:xfrm>
          <a:off x="2439035" y="10371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105410</xdr:rowOff>
    </xdr:from>
    <xdr:ext cx="404495" cy="259080"/>
    <xdr:sp macro="" textlink="">
      <xdr:nvSpPr>
        <xdr:cNvPr id="192" name="n_3mainValue【橋りょう・トンネル】&#10;有形固定資産減価償却率"/>
        <xdr:cNvSpPr txBox="1"/>
      </xdr:nvSpPr>
      <xdr:spPr>
        <a:xfrm>
          <a:off x="1645285" y="10392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3" name="正方形/長方形 192"/>
        <xdr:cNvSpPr/>
      </xdr:nvSpPr>
      <xdr:spPr>
        <a:xfrm>
          <a:off x="5956300" y="800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4" name="正方形/長方形 193"/>
        <xdr:cNvSpPr/>
      </xdr:nvSpPr>
      <xdr:spPr>
        <a:xfrm>
          <a:off x="606425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5" name="正方形/長方形 194"/>
        <xdr:cNvSpPr/>
      </xdr:nvSpPr>
      <xdr:spPr>
        <a:xfrm>
          <a:off x="606425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6" name="正方形/長方形 195"/>
        <xdr:cNvSpPr/>
      </xdr:nvSpPr>
      <xdr:spPr>
        <a:xfrm>
          <a:off x="698500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7" name="正方形/長方形 196"/>
        <xdr:cNvSpPr/>
      </xdr:nvSpPr>
      <xdr:spPr>
        <a:xfrm>
          <a:off x="698500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8" name="正方形/長方形 197"/>
        <xdr:cNvSpPr/>
      </xdr:nvSpPr>
      <xdr:spPr>
        <a:xfrm>
          <a:off x="801370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9" name="正方形/長方形 198"/>
        <xdr:cNvSpPr/>
      </xdr:nvSpPr>
      <xdr:spPr>
        <a:xfrm>
          <a:off x="801370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109,953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0" name="正方形/長方形 199"/>
        <xdr:cNvSpPr/>
      </xdr:nvSpPr>
      <xdr:spPr>
        <a:xfrm>
          <a:off x="5956300" y="91440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01" name="テキスト ボックス 200"/>
        <xdr:cNvSpPr txBox="1"/>
      </xdr:nvSpPr>
      <xdr:spPr>
        <a:xfrm>
          <a:off x="59182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2" name="直線コネクタ 201"/>
        <xdr:cNvCxnSpPr/>
      </xdr:nvCxnSpPr>
      <xdr:spPr>
        <a:xfrm>
          <a:off x="595630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3" name="直線コネクタ 202"/>
        <xdr:cNvCxnSpPr/>
      </xdr:nvCxnSpPr>
      <xdr:spPr>
        <a:xfrm>
          <a:off x="5956300" y="1104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04" name="テキスト ボックス 203"/>
        <xdr:cNvSpPr txBox="1"/>
      </xdr:nvSpPr>
      <xdr:spPr>
        <a:xfrm>
          <a:off x="572643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5" name="直線コネクタ 204"/>
        <xdr:cNvCxnSpPr/>
      </xdr:nvCxnSpPr>
      <xdr:spPr>
        <a:xfrm>
          <a:off x="5956300" y="1066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800" cy="259080"/>
    <xdr:sp macro="" textlink="">
      <xdr:nvSpPr>
        <xdr:cNvPr id="206" name="テキスト ボックス 205"/>
        <xdr:cNvSpPr txBox="1"/>
      </xdr:nvSpPr>
      <xdr:spPr>
        <a:xfrm>
          <a:off x="5327650" y="10525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7" name="直線コネクタ 206"/>
        <xdr:cNvCxnSpPr/>
      </xdr:nvCxnSpPr>
      <xdr:spPr>
        <a:xfrm>
          <a:off x="5956300" y="1028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800" cy="258445"/>
    <xdr:sp macro="" textlink="">
      <xdr:nvSpPr>
        <xdr:cNvPr id="208" name="テキスト ボックス 207"/>
        <xdr:cNvSpPr txBox="1"/>
      </xdr:nvSpPr>
      <xdr:spPr>
        <a:xfrm>
          <a:off x="5327650" y="10144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9" name="直線コネクタ 208"/>
        <xdr:cNvCxnSpPr/>
      </xdr:nvCxnSpPr>
      <xdr:spPr>
        <a:xfrm>
          <a:off x="5956300" y="990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800" cy="259080"/>
    <xdr:sp macro="" textlink="">
      <xdr:nvSpPr>
        <xdr:cNvPr id="210" name="テキスト ボックス 209"/>
        <xdr:cNvSpPr txBox="1"/>
      </xdr:nvSpPr>
      <xdr:spPr>
        <a:xfrm>
          <a:off x="5327650" y="976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1" name="直線コネクタ 210"/>
        <xdr:cNvCxnSpPr/>
      </xdr:nvCxnSpPr>
      <xdr:spPr>
        <a:xfrm>
          <a:off x="5956300" y="952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800" cy="259080"/>
    <xdr:sp macro="" textlink="">
      <xdr:nvSpPr>
        <xdr:cNvPr id="212" name="テキスト ボックス 211"/>
        <xdr:cNvSpPr txBox="1"/>
      </xdr:nvSpPr>
      <xdr:spPr>
        <a:xfrm>
          <a:off x="5327650" y="938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3" name="直線コネクタ 212"/>
        <xdr:cNvCxnSpPr/>
      </xdr:nvCxnSpPr>
      <xdr:spPr>
        <a:xfrm>
          <a:off x="5956300" y="914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800" cy="258445"/>
    <xdr:sp macro="" textlink="">
      <xdr:nvSpPr>
        <xdr:cNvPr id="214" name="テキスト ボックス 213"/>
        <xdr:cNvSpPr txBox="1"/>
      </xdr:nvSpPr>
      <xdr:spPr>
        <a:xfrm>
          <a:off x="532765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橋りょう・トンネル】&#10;一人当たり有形固定資産（償却資産）額グラフ枠"/>
        <xdr:cNvSpPr/>
      </xdr:nvSpPr>
      <xdr:spPr>
        <a:xfrm>
          <a:off x="5956300" y="91440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159385</xdr:rowOff>
    </xdr:from>
    <xdr:to xmlns:xdr="http://schemas.openxmlformats.org/drawingml/2006/spreadsheetDrawing">
      <xdr:col>54</xdr:col>
      <xdr:colOff>171450</xdr:colOff>
      <xdr:row>64</xdr:row>
      <xdr:rowOff>76200</xdr:rowOff>
    </xdr:to>
    <xdr:cxnSp macro="">
      <xdr:nvCxnSpPr>
        <xdr:cNvPr id="216" name="直線コネクタ 215"/>
        <xdr:cNvCxnSpPr/>
      </xdr:nvCxnSpPr>
      <xdr:spPr>
        <a:xfrm flipV="1">
          <a:off x="9429750" y="9760585"/>
          <a:ext cx="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80010</xdr:rowOff>
    </xdr:from>
    <xdr:ext cx="248920" cy="259080"/>
    <xdr:sp macro="" textlink="">
      <xdr:nvSpPr>
        <xdr:cNvPr id="217" name="【橋りょう・トンネル】&#10;一人当たり有形固定資産（償却資産）額最小値テキスト"/>
        <xdr:cNvSpPr txBox="1"/>
      </xdr:nvSpPr>
      <xdr:spPr>
        <a:xfrm>
          <a:off x="9467850" y="1105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76200</xdr:rowOff>
    </xdr:from>
    <xdr:to xmlns:xdr="http://schemas.openxmlformats.org/drawingml/2006/spreadsheetDrawing">
      <xdr:col>55</xdr:col>
      <xdr:colOff>88900</xdr:colOff>
      <xdr:row>64</xdr:row>
      <xdr:rowOff>76200</xdr:rowOff>
    </xdr:to>
    <xdr:cxnSp macro="">
      <xdr:nvCxnSpPr>
        <xdr:cNvPr id="218" name="直線コネクタ 217"/>
        <xdr:cNvCxnSpPr/>
      </xdr:nvCxnSpPr>
      <xdr:spPr>
        <a:xfrm>
          <a:off x="9359900" y="1104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106045</xdr:rowOff>
    </xdr:from>
    <xdr:ext cx="689610" cy="259080"/>
    <xdr:sp macro="" textlink="">
      <xdr:nvSpPr>
        <xdr:cNvPr id="219" name="【橋りょう・トンネル】&#10;一人当たり有形固定資産（償却資産）額最大値テキスト"/>
        <xdr:cNvSpPr txBox="1"/>
      </xdr:nvSpPr>
      <xdr:spPr>
        <a:xfrm>
          <a:off x="9467850" y="953579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3,382,492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159385</xdr:rowOff>
    </xdr:from>
    <xdr:to xmlns:xdr="http://schemas.openxmlformats.org/drawingml/2006/spreadsheetDrawing">
      <xdr:col>55</xdr:col>
      <xdr:colOff>88900</xdr:colOff>
      <xdr:row>56</xdr:row>
      <xdr:rowOff>159385</xdr:rowOff>
    </xdr:to>
    <xdr:cxnSp macro="">
      <xdr:nvCxnSpPr>
        <xdr:cNvPr id="220" name="直線コネクタ 219"/>
        <xdr:cNvCxnSpPr/>
      </xdr:nvCxnSpPr>
      <xdr:spPr>
        <a:xfrm>
          <a:off x="9359900" y="9760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93980</xdr:rowOff>
    </xdr:from>
    <xdr:ext cx="598170" cy="259080"/>
    <xdr:sp macro="" textlink="">
      <xdr:nvSpPr>
        <xdr:cNvPr id="221" name="【橋りょう・トンネル】&#10;一人当たり有形固定資産（償却資産）額平均値テキスト"/>
        <xdr:cNvSpPr txBox="1"/>
      </xdr:nvSpPr>
      <xdr:spPr>
        <a:xfrm>
          <a:off x="9467850" y="1072388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71120</xdr:rowOff>
    </xdr:from>
    <xdr:to xmlns:xdr="http://schemas.openxmlformats.org/drawingml/2006/spreadsheetDrawing">
      <xdr:col>55</xdr:col>
      <xdr:colOff>50800</xdr:colOff>
      <xdr:row>64</xdr:row>
      <xdr:rowOff>1270</xdr:rowOff>
    </xdr:to>
    <xdr:sp macro="" textlink="">
      <xdr:nvSpPr>
        <xdr:cNvPr id="222" name="フローチャート: 判断 221"/>
        <xdr:cNvSpPr/>
      </xdr:nvSpPr>
      <xdr:spPr>
        <a:xfrm>
          <a:off x="9398000" y="10872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69215</xdr:rowOff>
    </xdr:from>
    <xdr:to xmlns:xdr="http://schemas.openxmlformats.org/drawingml/2006/spreadsheetDrawing">
      <xdr:col>50</xdr:col>
      <xdr:colOff>165100</xdr:colOff>
      <xdr:row>63</xdr:row>
      <xdr:rowOff>170815</xdr:rowOff>
    </xdr:to>
    <xdr:sp macro="" textlink="">
      <xdr:nvSpPr>
        <xdr:cNvPr id="223" name="フローチャート: 判断 222"/>
        <xdr:cNvSpPr/>
      </xdr:nvSpPr>
      <xdr:spPr>
        <a:xfrm>
          <a:off x="86360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74930</xdr:rowOff>
    </xdr:from>
    <xdr:to xmlns:xdr="http://schemas.openxmlformats.org/drawingml/2006/spreadsheetDrawing">
      <xdr:col>46</xdr:col>
      <xdr:colOff>38100</xdr:colOff>
      <xdr:row>64</xdr:row>
      <xdr:rowOff>4445</xdr:rowOff>
    </xdr:to>
    <xdr:sp macro="" textlink="">
      <xdr:nvSpPr>
        <xdr:cNvPr id="224" name="フローチャート: 判断 223"/>
        <xdr:cNvSpPr/>
      </xdr:nvSpPr>
      <xdr:spPr>
        <a:xfrm>
          <a:off x="7842250" y="1087628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86360</xdr:rowOff>
    </xdr:from>
    <xdr:to xmlns:xdr="http://schemas.openxmlformats.org/drawingml/2006/spreadsheetDrawing">
      <xdr:col>41</xdr:col>
      <xdr:colOff>101600</xdr:colOff>
      <xdr:row>64</xdr:row>
      <xdr:rowOff>15875</xdr:rowOff>
    </xdr:to>
    <xdr:sp macro="" textlink="">
      <xdr:nvSpPr>
        <xdr:cNvPr id="225" name="フローチャート: 判断 224"/>
        <xdr:cNvSpPr/>
      </xdr:nvSpPr>
      <xdr:spPr>
        <a:xfrm>
          <a:off x="7029450" y="10887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26" name="テキスト ボックス 225"/>
        <xdr:cNvSpPr txBox="1"/>
      </xdr:nvSpPr>
      <xdr:spPr>
        <a:xfrm>
          <a:off x="92583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27" name="テキスト ボックス 226"/>
        <xdr:cNvSpPr txBox="1"/>
      </xdr:nvSpPr>
      <xdr:spPr>
        <a:xfrm>
          <a:off x="85153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111760</xdr:rowOff>
    </xdr:from>
    <xdr:ext cx="762000" cy="258445"/>
    <xdr:sp macro="" textlink="">
      <xdr:nvSpPr>
        <xdr:cNvPr id="228" name="テキスト ボックス 227"/>
        <xdr:cNvSpPr txBox="1"/>
      </xdr:nvSpPr>
      <xdr:spPr>
        <a:xfrm>
          <a:off x="77152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8445"/>
    <xdr:sp macro="" textlink="">
      <xdr:nvSpPr>
        <xdr:cNvPr id="229" name="テキスト ボックス 228"/>
        <xdr:cNvSpPr txBox="1"/>
      </xdr:nvSpPr>
      <xdr:spPr>
        <a:xfrm>
          <a:off x="690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30" name="テキスト ボックス 229"/>
        <xdr:cNvSpPr txBox="1"/>
      </xdr:nvSpPr>
      <xdr:spPr>
        <a:xfrm>
          <a:off x="61150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123190</xdr:rowOff>
    </xdr:from>
    <xdr:to xmlns:xdr="http://schemas.openxmlformats.org/drawingml/2006/spreadsheetDrawing">
      <xdr:col>55</xdr:col>
      <xdr:colOff>50800</xdr:colOff>
      <xdr:row>64</xdr:row>
      <xdr:rowOff>53340</xdr:rowOff>
    </xdr:to>
    <xdr:sp macro="" textlink="">
      <xdr:nvSpPr>
        <xdr:cNvPr id="231" name="楕円 230"/>
        <xdr:cNvSpPr/>
      </xdr:nvSpPr>
      <xdr:spPr>
        <a:xfrm>
          <a:off x="9398000" y="10924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49530</xdr:rowOff>
    </xdr:from>
    <xdr:ext cx="598170" cy="259080"/>
    <xdr:sp macro="" textlink="">
      <xdr:nvSpPr>
        <xdr:cNvPr id="232" name="【橋りょう・トンネル】&#10;一人当たり有形固定資産（償却資産）額該当値テキスト"/>
        <xdr:cNvSpPr txBox="1"/>
      </xdr:nvSpPr>
      <xdr:spPr>
        <a:xfrm>
          <a:off x="9467850" y="10850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123825</xdr:rowOff>
    </xdr:from>
    <xdr:to xmlns:xdr="http://schemas.openxmlformats.org/drawingml/2006/spreadsheetDrawing">
      <xdr:col>50</xdr:col>
      <xdr:colOff>165100</xdr:colOff>
      <xdr:row>64</xdr:row>
      <xdr:rowOff>53975</xdr:rowOff>
    </xdr:to>
    <xdr:sp macro="" textlink="">
      <xdr:nvSpPr>
        <xdr:cNvPr id="233" name="楕円 232"/>
        <xdr:cNvSpPr/>
      </xdr:nvSpPr>
      <xdr:spPr>
        <a:xfrm>
          <a:off x="863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2540</xdr:rowOff>
    </xdr:from>
    <xdr:to xmlns:xdr="http://schemas.openxmlformats.org/drawingml/2006/spreadsheetDrawing">
      <xdr:col>55</xdr:col>
      <xdr:colOff>0</xdr:colOff>
      <xdr:row>64</xdr:row>
      <xdr:rowOff>3175</xdr:rowOff>
    </xdr:to>
    <xdr:cxnSp macro="">
      <xdr:nvCxnSpPr>
        <xdr:cNvPr id="234" name="直線コネクタ 233"/>
        <xdr:cNvCxnSpPr/>
      </xdr:nvCxnSpPr>
      <xdr:spPr>
        <a:xfrm flipV="1">
          <a:off x="8686800" y="1097534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125095</xdr:rowOff>
    </xdr:from>
    <xdr:to xmlns:xdr="http://schemas.openxmlformats.org/drawingml/2006/spreadsheetDrawing">
      <xdr:col>46</xdr:col>
      <xdr:colOff>38100</xdr:colOff>
      <xdr:row>64</xdr:row>
      <xdr:rowOff>55245</xdr:rowOff>
    </xdr:to>
    <xdr:sp macro="" textlink="">
      <xdr:nvSpPr>
        <xdr:cNvPr id="235" name="楕円 234"/>
        <xdr:cNvSpPr/>
      </xdr:nvSpPr>
      <xdr:spPr>
        <a:xfrm>
          <a:off x="7842250" y="10926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64</xdr:row>
      <xdr:rowOff>3175</xdr:rowOff>
    </xdr:from>
    <xdr:to xmlns:xdr="http://schemas.openxmlformats.org/drawingml/2006/spreadsheetDrawing">
      <xdr:col>50</xdr:col>
      <xdr:colOff>114300</xdr:colOff>
      <xdr:row>64</xdr:row>
      <xdr:rowOff>4445</xdr:rowOff>
    </xdr:to>
    <xdr:cxnSp macro="">
      <xdr:nvCxnSpPr>
        <xdr:cNvPr id="236" name="直線コネクタ 235"/>
        <xdr:cNvCxnSpPr/>
      </xdr:nvCxnSpPr>
      <xdr:spPr>
        <a:xfrm flipV="1">
          <a:off x="7886700" y="1097597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126365</xdr:rowOff>
    </xdr:from>
    <xdr:to xmlns:xdr="http://schemas.openxmlformats.org/drawingml/2006/spreadsheetDrawing">
      <xdr:col>41</xdr:col>
      <xdr:colOff>101600</xdr:colOff>
      <xdr:row>64</xdr:row>
      <xdr:rowOff>56515</xdr:rowOff>
    </xdr:to>
    <xdr:sp macro="" textlink="">
      <xdr:nvSpPr>
        <xdr:cNvPr id="237" name="楕円 236"/>
        <xdr:cNvSpPr/>
      </xdr:nvSpPr>
      <xdr:spPr>
        <a:xfrm>
          <a:off x="702945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4445</xdr:rowOff>
    </xdr:from>
    <xdr:to xmlns:xdr="http://schemas.openxmlformats.org/drawingml/2006/spreadsheetDrawing">
      <xdr:col>45</xdr:col>
      <xdr:colOff>171450</xdr:colOff>
      <xdr:row>64</xdr:row>
      <xdr:rowOff>6350</xdr:rowOff>
    </xdr:to>
    <xdr:cxnSp macro="">
      <xdr:nvCxnSpPr>
        <xdr:cNvPr id="238" name="直線コネクタ 237"/>
        <xdr:cNvCxnSpPr/>
      </xdr:nvCxnSpPr>
      <xdr:spPr>
        <a:xfrm flipV="1">
          <a:off x="7080250" y="1097724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62</xdr:row>
      <xdr:rowOff>15875</xdr:rowOff>
    </xdr:from>
    <xdr:ext cx="598805" cy="259080"/>
    <xdr:sp macro="" textlink="">
      <xdr:nvSpPr>
        <xdr:cNvPr id="239" name="n_1aveValue【橋りょう・トンネル】&#10;一人当たり有形固定資産（償却資産）額"/>
        <xdr:cNvSpPr txBox="1"/>
      </xdr:nvSpPr>
      <xdr:spPr>
        <a:xfrm>
          <a:off x="8401050" y="10645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20955</xdr:rowOff>
    </xdr:from>
    <xdr:ext cx="598170" cy="258445"/>
    <xdr:sp macro="" textlink="">
      <xdr:nvSpPr>
        <xdr:cNvPr id="240" name="n_2aveValue【橋りょう・トンネル】&#10;一人当たり有形固定資産（償却資産）額"/>
        <xdr:cNvSpPr txBox="1"/>
      </xdr:nvSpPr>
      <xdr:spPr>
        <a:xfrm>
          <a:off x="7612380" y="10650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32385</xdr:rowOff>
    </xdr:from>
    <xdr:ext cx="598170" cy="258445"/>
    <xdr:sp macro="" textlink="">
      <xdr:nvSpPr>
        <xdr:cNvPr id="241" name="n_3aveValue【橋りょう・トンネル】&#10;一人当たり有形固定資産（償却資産）額"/>
        <xdr:cNvSpPr txBox="1"/>
      </xdr:nvSpPr>
      <xdr:spPr>
        <a:xfrm>
          <a:off x="6818630" y="10662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64</xdr:row>
      <xdr:rowOff>45085</xdr:rowOff>
    </xdr:from>
    <xdr:ext cx="598805" cy="258445"/>
    <xdr:sp macro="" textlink="">
      <xdr:nvSpPr>
        <xdr:cNvPr id="242" name="n_1mainValue【橋りょう・トンネル】&#10;一人当たり有形固定資産（償却資産）額"/>
        <xdr:cNvSpPr txBox="1"/>
      </xdr:nvSpPr>
      <xdr:spPr>
        <a:xfrm>
          <a:off x="8401050" y="11017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46355</xdr:rowOff>
    </xdr:from>
    <xdr:ext cx="598170" cy="259080"/>
    <xdr:sp macro="" textlink="">
      <xdr:nvSpPr>
        <xdr:cNvPr id="243" name="n_2mainValue【橋りょう・トンネル】&#10;一人当たり有形固定資産（償却資産）額"/>
        <xdr:cNvSpPr txBox="1"/>
      </xdr:nvSpPr>
      <xdr:spPr>
        <a:xfrm>
          <a:off x="7612380" y="11019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47625</xdr:rowOff>
    </xdr:from>
    <xdr:ext cx="598170" cy="259080"/>
    <xdr:sp macro="" textlink="">
      <xdr:nvSpPr>
        <xdr:cNvPr id="244" name="n_3mainValue【橋りょう・トンネル】&#10;一人当たり有形固定資産（償却資産）額"/>
        <xdr:cNvSpPr txBox="1"/>
      </xdr:nvSpPr>
      <xdr:spPr>
        <a:xfrm>
          <a:off x="6818630" y="11020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5" name="正方形/長方形 244"/>
        <xdr:cNvSpPr/>
      </xdr:nvSpPr>
      <xdr:spPr>
        <a:xfrm>
          <a:off x="685800" y="1181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6" name="正方形/長方形 245"/>
        <xdr:cNvSpPr/>
      </xdr:nvSpPr>
      <xdr:spPr>
        <a:xfrm>
          <a:off x="81280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7" name="正方形/長方形 246"/>
        <xdr:cNvSpPr/>
      </xdr:nvSpPr>
      <xdr:spPr>
        <a:xfrm>
          <a:off x="81280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8" name="正方形/長方形 247"/>
        <xdr:cNvSpPr/>
      </xdr:nvSpPr>
      <xdr:spPr>
        <a:xfrm>
          <a:off x="171450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9" name="正方形/長方形 248"/>
        <xdr:cNvSpPr/>
      </xdr:nvSpPr>
      <xdr:spPr>
        <a:xfrm>
          <a:off x="171450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0" name="正方形/長方形 249"/>
        <xdr:cNvSpPr/>
      </xdr:nvSpPr>
      <xdr:spPr>
        <a:xfrm>
          <a:off x="274320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1" name="正方形/長方形 250"/>
        <xdr:cNvSpPr/>
      </xdr:nvSpPr>
      <xdr:spPr>
        <a:xfrm>
          <a:off x="274320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2" name="正方形/長方形 251"/>
        <xdr:cNvSpPr/>
      </xdr:nvSpPr>
      <xdr:spPr>
        <a:xfrm>
          <a:off x="685800" y="129540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53" name="テキスト ボックス 252"/>
        <xdr:cNvSpPr txBox="1"/>
      </xdr:nvSpPr>
      <xdr:spPr>
        <a:xfrm>
          <a:off x="66675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4" name="直線コネクタ 253"/>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2590" cy="259080"/>
    <xdr:sp macro="" textlink="">
      <xdr:nvSpPr>
        <xdr:cNvPr id="255" name="テキスト ボックス 254"/>
        <xdr:cNvSpPr txBox="1"/>
      </xdr:nvSpPr>
      <xdr:spPr>
        <a:xfrm>
          <a:off x="339725" y="1509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56" name="直線コネクタ 255"/>
        <xdr:cNvCxnSpPr/>
      </xdr:nvCxnSpPr>
      <xdr:spPr>
        <a:xfrm>
          <a:off x="685800" y="1478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2590" cy="259080"/>
    <xdr:sp macro="" textlink="">
      <xdr:nvSpPr>
        <xdr:cNvPr id="257" name="テキスト ボックス 256"/>
        <xdr:cNvSpPr txBox="1"/>
      </xdr:nvSpPr>
      <xdr:spPr>
        <a:xfrm>
          <a:off x="339725" y="1464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58" name="直線コネクタ 257"/>
        <xdr:cNvCxnSpPr/>
      </xdr:nvCxnSpPr>
      <xdr:spPr>
        <a:xfrm>
          <a:off x="685800" y="1432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2590" cy="259080"/>
    <xdr:sp macro="" textlink="">
      <xdr:nvSpPr>
        <xdr:cNvPr id="259" name="テキスト ボックス 258"/>
        <xdr:cNvSpPr txBox="1"/>
      </xdr:nvSpPr>
      <xdr:spPr>
        <a:xfrm>
          <a:off x="339725" y="1418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60" name="直線コネクタ 259"/>
        <xdr:cNvCxnSpPr/>
      </xdr:nvCxnSpPr>
      <xdr:spPr>
        <a:xfrm>
          <a:off x="685800" y="1386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2590" cy="259080"/>
    <xdr:sp macro="" textlink="">
      <xdr:nvSpPr>
        <xdr:cNvPr id="261" name="テキスト ボックス 260"/>
        <xdr:cNvSpPr txBox="1"/>
      </xdr:nvSpPr>
      <xdr:spPr>
        <a:xfrm>
          <a:off x="339725" y="1372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62" name="直線コネクタ 261"/>
        <xdr:cNvCxnSpPr/>
      </xdr:nvCxnSpPr>
      <xdr:spPr>
        <a:xfrm>
          <a:off x="685800" y="1341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67310</xdr:rowOff>
    </xdr:from>
    <xdr:ext cx="466725" cy="259080"/>
    <xdr:sp macro="" textlink="">
      <xdr:nvSpPr>
        <xdr:cNvPr id="263" name="テキスト ボックス 262"/>
        <xdr:cNvSpPr txBox="1"/>
      </xdr:nvSpPr>
      <xdr:spPr>
        <a:xfrm>
          <a:off x="27559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4" name="直線コネクタ 263"/>
        <xdr:cNvCxnSpPr/>
      </xdr:nvCxnSpPr>
      <xdr:spPr>
        <a:xfrm>
          <a:off x="685800" y="1295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65" name="テキスト ボックス 264"/>
        <xdr:cNvSpPr txBox="1"/>
      </xdr:nvSpPr>
      <xdr:spPr>
        <a:xfrm>
          <a:off x="27559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公営住宅】&#10;有形固定資産減価償却率グラフ枠"/>
        <xdr:cNvSpPr/>
      </xdr:nvSpPr>
      <xdr:spPr>
        <a:xfrm>
          <a:off x="685800" y="129540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129540</xdr:rowOff>
    </xdr:from>
    <xdr:to xmlns:xdr="http://schemas.openxmlformats.org/drawingml/2006/spreadsheetDrawing">
      <xdr:col>24</xdr:col>
      <xdr:colOff>62865</xdr:colOff>
      <xdr:row>86</xdr:row>
      <xdr:rowOff>138430</xdr:rowOff>
    </xdr:to>
    <xdr:cxnSp macro="">
      <xdr:nvCxnSpPr>
        <xdr:cNvPr id="267" name="直線コネクタ 266"/>
        <xdr:cNvCxnSpPr/>
      </xdr:nvCxnSpPr>
      <xdr:spPr>
        <a:xfrm flipV="1">
          <a:off x="4177665" y="1350264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142240</xdr:rowOff>
    </xdr:from>
    <xdr:ext cx="404495" cy="259080"/>
    <xdr:sp macro="" textlink="">
      <xdr:nvSpPr>
        <xdr:cNvPr id="268" name="【公営住宅】&#10;有形固定資産減価償却率最小値テキスト"/>
        <xdr:cNvSpPr txBox="1"/>
      </xdr:nvSpPr>
      <xdr:spPr>
        <a:xfrm>
          <a:off x="4216400" y="14886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138430</xdr:rowOff>
    </xdr:from>
    <xdr:to xmlns:xdr="http://schemas.openxmlformats.org/drawingml/2006/spreadsheetDrawing">
      <xdr:col>24</xdr:col>
      <xdr:colOff>152400</xdr:colOff>
      <xdr:row>86</xdr:row>
      <xdr:rowOff>138430</xdr:rowOff>
    </xdr:to>
    <xdr:cxnSp macro="">
      <xdr:nvCxnSpPr>
        <xdr:cNvPr id="269" name="直線コネクタ 268"/>
        <xdr:cNvCxnSpPr/>
      </xdr:nvCxnSpPr>
      <xdr:spPr>
        <a:xfrm>
          <a:off x="4108450" y="14883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76200</xdr:rowOff>
    </xdr:from>
    <xdr:ext cx="404495" cy="258445"/>
    <xdr:sp macro="" textlink="">
      <xdr:nvSpPr>
        <xdr:cNvPr id="270" name="【公営住宅】&#10;有形固定資産減価償却率最大値テキスト"/>
        <xdr:cNvSpPr txBox="1"/>
      </xdr:nvSpPr>
      <xdr:spPr>
        <a:xfrm>
          <a:off x="4216400" y="13277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129540</xdr:rowOff>
    </xdr:from>
    <xdr:to xmlns:xdr="http://schemas.openxmlformats.org/drawingml/2006/spreadsheetDrawing">
      <xdr:col>24</xdr:col>
      <xdr:colOff>152400</xdr:colOff>
      <xdr:row>78</xdr:row>
      <xdr:rowOff>129540</xdr:rowOff>
    </xdr:to>
    <xdr:cxnSp macro="">
      <xdr:nvCxnSpPr>
        <xdr:cNvPr id="271" name="直線コネクタ 270"/>
        <xdr:cNvCxnSpPr/>
      </xdr:nvCxnSpPr>
      <xdr:spPr>
        <a:xfrm>
          <a:off x="4108450" y="13502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43180</xdr:rowOff>
    </xdr:from>
    <xdr:ext cx="404495" cy="258445"/>
    <xdr:sp macro="" textlink="">
      <xdr:nvSpPr>
        <xdr:cNvPr id="272" name="【公営住宅】&#10;有形固定資産減価償却率平均値テキスト"/>
        <xdr:cNvSpPr txBox="1"/>
      </xdr:nvSpPr>
      <xdr:spPr>
        <a:xfrm>
          <a:off x="4216400" y="141020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64770</xdr:rowOff>
    </xdr:from>
    <xdr:to xmlns:xdr="http://schemas.openxmlformats.org/drawingml/2006/spreadsheetDrawing">
      <xdr:col>24</xdr:col>
      <xdr:colOff>114300</xdr:colOff>
      <xdr:row>82</xdr:row>
      <xdr:rowOff>166370</xdr:rowOff>
    </xdr:to>
    <xdr:sp macro="" textlink="">
      <xdr:nvSpPr>
        <xdr:cNvPr id="273" name="フローチャート: 判断 272"/>
        <xdr:cNvSpPr/>
      </xdr:nvSpPr>
      <xdr:spPr>
        <a:xfrm>
          <a:off x="4127500" y="141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69850</xdr:rowOff>
    </xdr:from>
    <xdr:to xmlns:xdr="http://schemas.openxmlformats.org/drawingml/2006/spreadsheetDrawing">
      <xdr:col>20</xdr:col>
      <xdr:colOff>38100</xdr:colOff>
      <xdr:row>82</xdr:row>
      <xdr:rowOff>171450</xdr:rowOff>
    </xdr:to>
    <xdr:sp macro="" textlink="">
      <xdr:nvSpPr>
        <xdr:cNvPr id="274" name="フローチャート: 判断 273"/>
        <xdr:cNvSpPr/>
      </xdr:nvSpPr>
      <xdr:spPr>
        <a:xfrm>
          <a:off x="3384550" y="14128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94615</xdr:rowOff>
    </xdr:from>
    <xdr:to xmlns:xdr="http://schemas.openxmlformats.org/drawingml/2006/spreadsheetDrawing">
      <xdr:col>15</xdr:col>
      <xdr:colOff>101600</xdr:colOff>
      <xdr:row>83</xdr:row>
      <xdr:rowOff>24765</xdr:rowOff>
    </xdr:to>
    <xdr:sp macro="" textlink="">
      <xdr:nvSpPr>
        <xdr:cNvPr id="275" name="フローチャート: 判断 274"/>
        <xdr:cNvSpPr/>
      </xdr:nvSpPr>
      <xdr:spPr>
        <a:xfrm>
          <a:off x="2571750" y="1415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87630</xdr:rowOff>
    </xdr:from>
    <xdr:to xmlns:xdr="http://schemas.openxmlformats.org/drawingml/2006/spreadsheetDrawing">
      <xdr:col>10</xdr:col>
      <xdr:colOff>165100</xdr:colOff>
      <xdr:row>83</xdr:row>
      <xdr:rowOff>17780</xdr:rowOff>
    </xdr:to>
    <xdr:sp macro="" textlink="">
      <xdr:nvSpPr>
        <xdr:cNvPr id="276" name="フローチャート: 判断 275"/>
        <xdr:cNvSpPr/>
      </xdr:nvSpPr>
      <xdr:spPr>
        <a:xfrm>
          <a:off x="1778000" y="141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7" name="テキスト ボックス 276"/>
        <xdr:cNvSpPr txBox="1"/>
      </xdr:nvSpPr>
      <xdr:spPr>
        <a:xfrm>
          <a:off x="40068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149860</xdr:rowOff>
    </xdr:from>
    <xdr:ext cx="762000" cy="259080"/>
    <xdr:sp macro="" textlink="">
      <xdr:nvSpPr>
        <xdr:cNvPr id="278" name="テキスト ボックス 277"/>
        <xdr:cNvSpPr txBox="1"/>
      </xdr:nvSpPr>
      <xdr:spPr>
        <a:xfrm>
          <a:off x="32575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9080"/>
    <xdr:sp macro="" textlink="">
      <xdr:nvSpPr>
        <xdr:cNvPr id="279" name="テキスト ボックス 278"/>
        <xdr:cNvSpPr txBox="1"/>
      </xdr:nvSpPr>
      <xdr:spPr>
        <a:xfrm>
          <a:off x="24511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0" name="テキスト ボックス 279"/>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149860</xdr:rowOff>
    </xdr:from>
    <xdr:ext cx="762000" cy="259080"/>
    <xdr:sp macro="" textlink="">
      <xdr:nvSpPr>
        <xdr:cNvPr id="281" name="テキスト ボックス 280"/>
        <xdr:cNvSpPr txBox="1"/>
      </xdr:nvSpPr>
      <xdr:spPr>
        <a:xfrm>
          <a:off x="8572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6350</xdr:rowOff>
    </xdr:from>
    <xdr:to xmlns:xdr="http://schemas.openxmlformats.org/drawingml/2006/spreadsheetDrawing">
      <xdr:col>24</xdr:col>
      <xdr:colOff>114300</xdr:colOff>
      <xdr:row>82</xdr:row>
      <xdr:rowOff>107315</xdr:rowOff>
    </xdr:to>
    <xdr:sp macro="" textlink="">
      <xdr:nvSpPr>
        <xdr:cNvPr id="282" name="楕円 281"/>
        <xdr:cNvSpPr/>
      </xdr:nvSpPr>
      <xdr:spPr>
        <a:xfrm>
          <a:off x="4127500" y="14065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29210</xdr:rowOff>
    </xdr:from>
    <xdr:ext cx="404495" cy="258445"/>
    <xdr:sp macro="" textlink="">
      <xdr:nvSpPr>
        <xdr:cNvPr id="283" name="【公営住宅】&#10;有形固定資産減価償却率該当値テキスト"/>
        <xdr:cNvSpPr txBox="1"/>
      </xdr:nvSpPr>
      <xdr:spPr>
        <a:xfrm>
          <a:off x="4216400" y="13916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53340</xdr:rowOff>
    </xdr:from>
    <xdr:to xmlns:xdr="http://schemas.openxmlformats.org/drawingml/2006/spreadsheetDrawing">
      <xdr:col>20</xdr:col>
      <xdr:colOff>38100</xdr:colOff>
      <xdr:row>81</xdr:row>
      <xdr:rowOff>154940</xdr:rowOff>
    </xdr:to>
    <xdr:sp macro="" textlink="">
      <xdr:nvSpPr>
        <xdr:cNvPr id="284" name="楕円 283"/>
        <xdr:cNvSpPr/>
      </xdr:nvSpPr>
      <xdr:spPr>
        <a:xfrm>
          <a:off x="3384550" y="13940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81</xdr:row>
      <xdr:rowOff>104140</xdr:rowOff>
    </xdr:from>
    <xdr:to xmlns:xdr="http://schemas.openxmlformats.org/drawingml/2006/spreadsheetDrawing">
      <xdr:col>24</xdr:col>
      <xdr:colOff>63500</xdr:colOff>
      <xdr:row>82</xdr:row>
      <xdr:rowOff>56515</xdr:rowOff>
    </xdr:to>
    <xdr:cxnSp macro="">
      <xdr:nvCxnSpPr>
        <xdr:cNvPr id="285" name="直線コネクタ 284"/>
        <xdr:cNvCxnSpPr/>
      </xdr:nvCxnSpPr>
      <xdr:spPr>
        <a:xfrm>
          <a:off x="3429000" y="13991590"/>
          <a:ext cx="7493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163195</xdr:rowOff>
    </xdr:from>
    <xdr:to xmlns:xdr="http://schemas.openxmlformats.org/drawingml/2006/spreadsheetDrawing">
      <xdr:col>15</xdr:col>
      <xdr:colOff>101600</xdr:colOff>
      <xdr:row>82</xdr:row>
      <xdr:rowOff>93345</xdr:rowOff>
    </xdr:to>
    <xdr:sp macro="" textlink="">
      <xdr:nvSpPr>
        <xdr:cNvPr id="286" name="楕円 285"/>
        <xdr:cNvSpPr/>
      </xdr:nvSpPr>
      <xdr:spPr>
        <a:xfrm>
          <a:off x="2571750" y="140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104140</xdr:rowOff>
    </xdr:from>
    <xdr:to xmlns:xdr="http://schemas.openxmlformats.org/drawingml/2006/spreadsheetDrawing">
      <xdr:col>19</xdr:col>
      <xdr:colOff>171450</xdr:colOff>
      <xdr:row>82</xdr:row>
      <xdr:rowOff>42545</xdr:rowOff>
    </xdr:to>
    <xdr:cxnSp macro="">
      <xdr:nvCxnSpPr>
        <xdr:cNvPr id="287" name="直線コネクタ 286"/>
        <xdr:cNvCxnSpPr/>
      </xdr:nvCxnSpPr>
      <xdr:spPr>
        <a:xfrm flipV="1">
          <a:off x="2622550" y="13991590"/>
          <a:ext cx="80645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6350</xdr:rowOff>
    </xdr:from>
    <xdr:to xmlns:xdr="http://schemas.openxmlformats.org/drawingml/2006/spreadsheetDrawing">
      <xdr:col>10</xdr:col>
      <xdr:colOff>165100</xdr:colOff>
      <xdr:row>82</xdr:row>
      <xdr:rowOff>107315</xdr:rowOff>
    </xdr:to>
    <xdr:sp macro="" textlink="">
      <xdr:nvSpPr>
        <xdr:cNvPr id="288" name="楕円 287"/>
        <xdr:cNvSpPr/>
      </xdr:nvSpPr>
      <xdr:spPr>
        <a:xfrm>
          <a:off x="1778000" y="14065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42545</xdr:rowOff>
    </xdr:from>
    <xdr:to xmlns:xdr="http://schemas.openxmlformats.org/drawingml/2006/spreadsheetDrawing">
      <xdr:col>15</xdr:col>
      <xdr:colOff>50800</xdr:colOff>
      <xdr:row>82</xdr:row>
      <xdr:rowOff>56515</xdr:rowOff>
    </xdr:to>
    <xdr:cxnSp macro="">
      <xdr:nvCxnSpPr>
        <xdr:cNvPr id="289" name="直線コネクタ 288"/>
        <xdr:cNvCxnSpPr/>
      </xdr:nvCxnSpPr>
      <xdr:spPr>
        <a:xfrm flipV="1">
          <a:off x="1828800" y="14101445"/>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162560</xdr:rowOff>
    </xdr:from>
    <xdr:ext cx="404495" cy="259080"/>
    <xdr:sp macro="" textlink="">
      <xdr:nvSpPr>
        <xdr:cNvPr id="290" name="n_1aveValue【公営住宅】&#10;有形固定資産減価償却率"/>
        <xdr:cNvSpPr txBox="1"/>
      </xdr:nvSpPr>
      <xdr:spPr>
        <a:xfrm>
          <a:off x="3239135" y="14221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15875</xdr:rowOff>
    </xdr:from>
    <xdr:ext cx="404495" cy="259080"/>
    <xdr:sp macro="" textlink="">
      <xdr:nvSpPr>
        <xdr:cNvPr id="291" name="n_2aveValue【公営住宅】&#10;有形固定資産減価償却率"/>
        <xdr:cNvSpPr txBox="1"/>
      </xdr:nvSpPr>
      <xdr:spPr>
        <a:xfrm>
          <a:off x="2439035" y="14246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8890</xdr:rowOff>
    </xdr:from>
    <xdr:ext cx="404495" cy="258445"/>
    <xdr:sp macro="" textlink="">
      <xdr:nvSpPr>
        <xdr:cNvPr id="292" name="n_3aveValue【公営住宅】&#10;有形固定資産減価償却率"/>
        <xdr:cNvSpPr txBox="1"/>
      </xdr:nvSpPr>
      <xdr:spPr>
        <a:xfrm>
          <a:off x="1645285" y="14239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0</xdr:rowOff>
    </xdr:from>
    <xdr:ext cx="404495" cy="259080"/>
    <xdr:sp macro="" textlink="">
      <xdr:nvSpPr>
        <xdr:cNvPr id="293" name="n_1mainValue【公営住宅】&#10;有形固定資産減価償却率"/>
        <xdr:cNvSpPr txBox="1"/>
      </xdr:nvSpPr>
      <xdr:spPr>
        <a:xfrm>
          <a:off x="3239135" y="13716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109855</xdr:rowOff>
    </xdr:from>
    <xdr:ext cx="404495" cy="258445"/>
    <xdr:sp macro="" textlink="">
      <xdr:nvSpPr>
        <xdr:cNvPr id="294" name="n_2mainValue【公営住宅】&#10;有形固定資産減価償却率"/>
        <xdr:cNvSpPr txBox="1"/>
      </xdr:nvSpPr>
      <xdr:spPr>
        <a:xfrm>
          <a:off x="2439035" y="13825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123825</xdr:rowOff>
    </xdr:from>
    <xdr:ext cx="404495" cy="258445"/>
    <xdr:sp macro="" textlink="">
      <xdr:nvSpPr>
        <xdr:cNvPr id="295" name="n_3mainValue【公営住宅】&#10;有形固定資産減価償却率"/>
        <xdr:cNvSpPr txBox="1"/>
      </xdr:nvSpPr>
      <xdr:spPr>
        <a:xfrm>
          <a:off x="1645285" y="13839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6" name="正方形/長方形 295"/>
        <xdr:cNvSpPr/>
      </xdr:nvSpPr>
      <xdr:spPr>
        <a:xfrm>
          <a:off x="5956300" y="1181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7" name="正方形/長方形 296"/>
        <xdr:cNvSpPr/>
      </xdr:nvSpPr>
      <xdr:spPr>
        <a:xfrm>
          <a:off x="606425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8" name="正方形/長方形 297"/>
        <xdr:cNvSpPr/>
      </xdr:nvSpPr>
      <xdr:spPr>
        <a:xfrm>
          <a:off x="606425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9" name="正方形/長方形 298"/>
        <xdr:cNvSpPr/>
      </xdr:nvSpPr>
      <xdr:spPr>
        <a:xfrm>
          <a:off x="698500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0" name="正方形/長方形 299"/>
        <xdr:cNvSpPr/>
      </xdr:nvSpPr>
      <xdr:spPr>
        <a:xfrm>
          <a:off x="698500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1" name="正方形/長方形 300"/>
        <xdr:cNvSpPr/>
      </xdr:nvSpPr>
      <xdr:spPr>
        <a:xfrm>
          <a:off x="801370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2" name="正方形/長方形 301"/>
        <xdr:cNvSpPr/>
      </xdr:nvSpPr>
      <xdr:spPr>
        <a:xfrm>
          <a:off x="801370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3" name="正方形/長方形 302"/>
        <xdr:cNvSpPr/>
      </xdr:nvSpPr>
      <xdr:spPr>
        <a:xfrm>
          <a:off x="5956300" y="129540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04" name="テキスト ボックス 303"/>
        <xdr:cNvSpPr txBox="1"/>
      </xdr:nvSpPr>
      <xdr:spPr>
        <a:xfrm>
          <a:off x="59182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5" name="直線コネクタ 304"/>
        <xdr:cNvCxnSpPr/>
      </xdr:nvCxnSpPr>
      <xdr:spPr>
        <a:xfrm>
          <a:off x="595630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06" name="直線コネクタ 305"/>
        <xdr:cNvCxnSpPr/>
      </xdr:nvCxnSpPr>
      <xdr:spPr>
        <a:xfrm>
          <a:off x="5956300" y="1485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07" name="テキスト ボックス 306"/>
        <xdr:cNvSpPr txBox="1"/>
      </xdr:nvSpPr>
      <xdr:spPr>
        <a:xfrm>
          <a:off x="55270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8" name="直線コネクタ 307"/>
        <xdr:cNvCxnSpPr/>
      </xdr:nvCxnSpPr>
      <xdr:spPr>
        <a:xfrm>
          <a:off x="5956300" y="1447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09" name="テキスト ボックス 308"/>
        <xdr:cNvSpPr txBox="1"/>
      </xdr:nvSpPr>
      <xdr:spPr>
        <a:xfrm>
          <a:off x="55270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10" name="直線コネクタ 309"/>
        <xdr:cNvCxnSpPr/>
      </xdr:nvCxnSpPr>
      <xdr:spPr>
        <a:xfrm>
          <a:off x="5956300" y="1409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11" name="テキスト ボックス 310"/>
        <xdr:cNvSpPr txBox="1"/>
      </xdr:nvSpPr>
      <xdr:spPr>
        <a:xfrm>
          <a:off x="55270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2" name="直線コネクタ 311"/>
        <xdr:cNvCxnSpPr/>
      </xdr:nvCxnSpPr>
      <xdr:spPr>
        <a:xfrm>
          <a:off x="5956300" y="1371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13" name="テキスト ボックス 312"/>
        <xdr:cNvSpPr txBox="1"/>
      </xdr:nvSpPr>
      <xdr:spPr>
        <a:xfrm>
          <a:off x="55270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14" name="直線コネクタ 313"/>
        <xdr:cNvCxnSpPr/>
      </xdr:nvCxnSpPr>
      <xdr:spPr>
        <a:xfrm>
          <a:off x="5956300" y="1333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15" name="テキスト ボックス 314"/>
        <xdr:cNvSpPr txBox="1"/>
      </xdr:nvSpPr>
      <xdr:spPr>
        <a:xfrm>
          <a:off x="55270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6" name="直線コネクタ 315"/>
        <xdr:cNvCxnSpPr/>
      </xdr:nvCxnSpPr>
      <xdr:spPr>
        <a:xfrm>
          <a:off x="5956300" y="1295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17" name="テキスト ボックス 316"/>
        <xdr:cNvSpPr txBox="1"/>
      </xdr:nvSpPr>
      <xdr:spPr>
        <a:xfrm>
          <a:off x="55270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8" name="【公営住宅】&#10;一人当たり面積グラフ枠"/>
        <xdr:cNvSpPr/>
      </xdr:nvSpPr>
      <xdr:spPr>
        <a:xfrm>
          <a:off x="5956300" y="129540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77</xdr:row>
      <xdr:rowOff>138430</xdr:rowOff>
    </xdr:from>
    <xdr:to xmlns:xdr="http://schemas.openxmlformats.org/drawingml/2006/spreadsheetDrawing">
      <xdr:col>54</xdr:col>
      <xdr:colOff>171450</xdr:colOff>
      <xdr:row>86</xdr:row>
      <xdr:rowOff>99060</xdr:rowOff>
    </xdr:to>
    <xdr:cxnSp macro="">
      <xdr:nvCxnSpPr>
        <xdr:cNvPr id="319" name="直線コネクタ 318"/>
        <xdr:cNvCxnSpPr/>
      </xdr:nvCxnSpPr>
      <xdr:spPr>
        <a:xfrm flipV="1">
          <a:off x="9429750" y="1334008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102870</xdr:rowOff>
    </xdr:from>
    <xdr:ext cx="469265" cy="259080"/>
    <xdr:sp macro="" textlink="">
      <xdr:nvSpPr>
        <xdr:cNvPr id="320" name="【公営住宅】&#10;一人当たり面積最小値テキスト"/>
        <xdr:cNvSpPr txBox="1"/>
      </xdr:nvSpPr>
      <xdr:spPr>
        <a:xfrm>
          <a:off x="9467850" y="1484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99060</xdr:rowOff>
    </xdr:from>
    <xdr:to xmlns:xdr="http://schemas.openxmlformats.org/drawingml/2006/spreadsheetDrawing">
      <xdr:col>55</xdr:col>
      <xdr:colOff>88900</xdr:colOff>
      <xdr:row>86</xdr:row>
      <xdr:rowOff>99060</xdr:rowOff>
    </xdr:to>
    <xdr:cxnSp macro="">
      <xdr:nvCxnSpPr>
        <xdr:cNvPr id="321" name="直線コネクタ 320"/>
        <xdr:cNvCxnSpPr/>
      </xdr:nvCxnSpPr>
      <xdr:spPr>
        <a:xfrm>
          <a:off x="9359900" y="14843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85090</xdr:rowOff>
    </xdr:from>
    <xdr:ext cx="469265" cy="259080"/>
    <xdr:sp macro="" textlink="">
      <xdr:nvSpPr>
        <xdr:cNvPr id="322" name="【公営住宅】&#10;一人当たり面積最大値テキスト"/>
        <xdr:cNvSpPr txBox="1"/>
      </xdr:nvSpPr>
      <xdr:spPr>
        <a:xfrm>
          <a:off x="9467850" y="13115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138430</xdr:rowOff>
    </xdr:from>
    <xdr:to xmlns:xdr="http://schemas.openxmlformats.org/drawingml/2006/spreadsheetDrawing">
      <xdr:col>55</xdr:col>
      <xdr:colOff>88900</xdr:colOff>
      <xdr:row>77</xdr:row>
      <xdr:rowOff>138430</xdr:rowOff>
    </xdr:to>
    <xdr:cxnSp macro="">
      <xdr:nvCxnSpPr>
        <xdr:cNvPr id="323" name="直線コネクタ 322"/>
        <xdr:cNvCxnSpPr/>
      </xdr:nvCxnSpPr>
      <xdr:spPr>
        <a:xfrm>
          <a:off x="9359900" y="13340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151130</xdr:rowOff>
    </xdr:from>
    <xdr:ext cx="469265" cy="259080"/>
    <xdr:sp macro="" textlink="">
      <xdr:nvSpPr>
        <xdr:cNvPr id="324" name="【公営住宅】&#10;一人当たり面積平均値テキスト"/>
        <xdr:cNvSpPr txBox="1"/>
      </xdr:nvSpPr>
      <xdr:spPr>
        <a:xfrm>
          <a:off x="9467850" y="142100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1270</xdr:rowOff>
    </xdr:from>
    <xdr:to xmlns:xdr="http://schemas.openxmlformats.org/drawingml/2006/spreadsheetDrawing">
      <xdr:col>55</xdr:col>
      <xdr:colOff>50800</xdr:colOff>
      <xdr:row>83</xdr:row>
      <xdr:rowOff>102870</xdr:rowOff>
    </xdr:to>
    <xdr:sp macro="" textlink="">
      <xdr:nvSpPr>
        <xdr:cNvPr id="325" name="フローチャート: 判断 324"/>
        <xdr:cNvSpPr/>
      </xdr:nvSpPr>
      <xdr:spPr>
        <a:xfrm>
          <a:off x="9398000" y="14231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170180</xdr:rowOff>
    </xdr:from>
    <xdr:to xmlns:xdr="http://schemas.openxmlformats.org/drawingml/2006/spreadsheetDrawing">
      <xdr:col>50</xdr:col>
      <xdr:colOff>165100</xdr:colOff>
      <xdr:row>83</xdr:row>
      <xdr:rowOff>100330</xdr:rowOff>
    </xdr:to>
    <xdr:sp macro="" textlink="">
      <xdr:nvSpPr>
        <xdr:cNvPr id="326" name="フローチャート: 判断 325"/>
        <xdr:cNvSpPr/>
      </xdr:nvSpPr>
      <xdr:spPr>
        <a:xfrm>
          <a:off x="86360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43815</xdr:rowOff>
    </xdr:from>
    <xdr:to xmlns:xdr="http://schemas.openxmlformats.org/drawingml/2006/spreadsheetDrawing">
      <xdr:col>46</xdr:col>
      <xdr:colOff>38100</xdr:colOff>
      <xdr:row>83</xdr:row>
      <xdr:rowOff>145415</xdr:rowOff>
    </xdr:to>
    <xdr:sp macro="" textlink="">
      <xdr:nvSpPr>
        <xdr:cNvPr id="327" name="フローチャート: 判断 326"/>
        <xdr:cNvSpPr/>
      </xdr:nvSpPr>
      <xdr:spPr>
        <a:xfrm>
          <a:off x="7842250" y="14274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72390</xdr:rowOff>
    </xdr:from>
    <xdr:to xmlns:xdr="http://schemas.openxmlformats.org/drawingml/2006/spreadsheetDrawing">
      <xdr:col>41</xdr:col>
      <xdr:colOff>101600</xdr:colOff>
      <xdr:row>84</xdr:row>
      <xdr:rowOff>2540</xdr:rowOff>
    </xdr:to>
    <xdr:sp macro="" textlink="">
      <xdr:nvSpPr>
        <xdr:cNvPr id="328" name="フローチャート: 判断 327"/>
        <xdr:cNvSpPr/>
      </xdr:nvSpPr>
      <xdr:spPr>
        <a:xfrm>
          <a:off x="702945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9" name="テキスト ボックス 328"/>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0" name="テキスト ボックス 329"/>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149860</xdr:rowOff>
    </xdr:from>
    <xdr:ext cx="762000" cy="259080"/>
    <xdr:sp macro="" textlink="">
      <xdr:nvSpPr>
        <xdr:cNvPr id="331" name="テキスト ボックス 330"/>
        <xdr:cNvSpPr txBox="1"/>
      </xdr:nvSpPr>
      <xdr:spPr>
        <a:xfrm>
          <a:off x="77152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9080"/>
    <xdr:sp macro="" textlink="">
      <xdr:nvSpPr>
        <xdr:cNvPr id="332" name="テキスト ボックス 331"/>
        <xdr:cNvSpPr txBox="1"/>
      </xdr:nvSpPr>
      <xdr:spPr>
        <a:xfrm>
          <a:off x="690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3" name="テキスト ボックス 332"/>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52070</xdr:rowOff>
    </xdr:from>
    <xdr:to xmlns:xdr="http://schemas.openxmlformats.org/drawingml/2006/spreadsheetDrawing">
      <xdr:col>55</xdr:col>
      <xdr:colOff>50800</xdr:colOff>
      <xdr:row>82</xdr:row>
      <xdr:rowOff>153670</xdr:rowOff>
    </xdr:to>
    <xdr:sp macro="" textlink="">
      <xdr:nvSpPr>
        <xdr:cNvPr id="334" name="楕円 333"/>
        <xdr:cNvSpPr/>
      </xdr:nvSpPr>
      <xdr:spPr>
        <a:xfrm>
          <a:off x="9398000" y="14110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74930</xdr:rowOff>
    </xdr:from>
    <xdr:ext cx="469265" cy="258445"/>
    <xdr:sp macro="" textlink="">
      <xdr:nvSpPr>
        <xdr:cNvPr id="335" name="【公営住宅】&#10;一人当たり面積該当値テキスト"/>
        <xdr:cNvSpPr txBox="1"/>
      </xdr:nvSpPr>
      <xdr:spPr>
        <a:xfrm>
          <a:off x="9467850" y="13962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146685</xdr:rowOff>
    </xdr:from>
    <xdr:to xmlns:xdr="http://schemas.openxmlformats.org/drawingml/2006/spreadsheetDrawing">
      <xdr:col>50</xdr:col>
      <xdr:colOff>165100</xdr:colOff>
      <xdr:row>83</xdr:row>
      <xdr:rowOff>76835</xdr:rowOff>
    </xdr:to>
    <xdr:sp macro="" textlink="">
      <xdr:nvSpPr>
        <xdr:cNvPr id="336" name="楕円 335"/>
        <xdr:cNvSpPr/>
      </xdr:nvSpPr>
      <xdr:spPr>
        <a:xfrm>
          <a:off x="8636000" y="142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102870</xdr:rowOff>
    </xdr:from>
    <xdr:to xmlns:xdr="http://schemas.openxmlformats.org/drawingml/2006/spreadsheetDrawing">
      <xdr:col>55</xdr:col>
      <xdr:colOff>0</xdr:colOff>
      <xdr:row>83</xdr:row>
      <xdr:rowOff>26035</xdr:rowOff>
    </xdr:to>
    <xdr:cxnSp macro="">
      <xdr:nvCxnSpPr>
        <xdr:cNvPr id="337" name="直線コネクタ 336"/>
        <xdr:cNvCxnSpPr/>
      </xdr:nvCxnSpPr>
      <xdr:spPr>
        <a:xfrm flipV="1">
          <a:off x="8686800" y="14161770"/>
          <a:ext cx="74295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52070</xdr:rowOff>
    </xdr:from>
    <xdr:to xmlns:xdr="http://schemas.openxmlformats.org/drawingml/2006/spreadsheetDrawing">
      <xdr:col>46</xdr:col>
      <xdr:colOff>38100</xdr:colOff>
      <xdr:row>82</xdr:row>
      <xdr:rowOff>153035</xdr:rowOff>
    </xdr:to>
    <xdr:sp macro="" textlink="">
      <xdr:nvSpPr>
        <xdr:cNvPr id="338" name="楕円 337"/>
        <xdr:cNvSpPr/>
      </xdr:nvSpPr>
      <xdr:spPr>
        <a:xfrm>
          <a:off x="7842250" y="1411097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82</xdr:row>
      <xdr:rowOff>102235</xdr:rowOff>
    </xdr:from>
    <xdr:to xmlns:xdr="http://schemas.openxmlformats.org/drawingml/2006/spreadsheetDrawing">
      <xdr:col>50</xdr:col>
      <xdr:colOff>114300</xdr:colOff>
      <xdr:row>83</xdr:row>
      <xdr:rowOff>26035</xdr:rowOff>
    </xdr:to>
    <xdr:cxnSp macro="">
      <xdr:nvCxnSpPr>
        <xdr:cNvPr id="339" name="直線コネクタ 338"/>
        <xdr:cNvCxnSpPr/>
      </xdr:nvCxnSpPr>
      <xdr:spPr>
        <a:xfrm>
          <a:off x="7886700" y="14161135"/>
          <a:ext cx="8001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86360</xdr:rowOff>
    </xdr:from>
    <xdr:to xmlns:xdr="http://schemas.openxmlformats.org/drawingml/2006/spreadsheetDrawing">
      <xdr:col>41</xdr:col>
      <xdr:colOff>101600</xdr:colOff>
      <xdr:row>83</xdr:row>
      <xdr:rowOff>16510</xdr:rowOff>
    </xdr:to>
    <xdr:sp macro="" textlink="">
      <xdr:nvSpPr>
        <xdr:cNvPr id="340" name="楕円 339"/>
        <xdr:cNvSpPr/>
      </xdr:nvSpPr>
      <xdr:spPr>
        <a:xfrm>
          <a:off x="702945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102235</xdr:rowOff>
    </xdr:from>
    <xdr:to xmlns:xdr="http://schemas.openxmlformats.org/drawingml/2006/spreadsheetDrawing">
      <xdr:col>45</xdr:col>
      <xdr:colOff>171450</xdr:colOff>
      <xdr:row>82</xdr:row>
      <xdr:rowOff>137160</xdr:rowOff>
    </xdr:to>
    <xdr:cxnSp macro="">
      <xdr:nvCxnSpPr>
        <xdr:cNvPr id="341" name="直線コネクタ 340"/>
        <xdr:cNvCxnSpPr/>
      </xdr:nvCxnSpPr>
      <xdr:spPr>
        <a:xfrm flipV="1">
          <a:off x="7080250" y="14161135"/>
          <a:ext cx="8064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91440</xdr:rowOff>
    </xdr:from>
    <xdr:ext cx="469900" cy="259080"/>
    <xdr:sp macro="" textlink="">
      <xdr:nvSpPr>
        <xdr:cNvPr id="342" name="n_1aveValue【公営住宅】&#10;一人当たり面積"/>
        <xdr:cNvSpPr txBox="1"/>
      </xdr:nvSpPr>
      <xdr:spPr>
        <a:xfrm>
          <a:off x="8458200" y="1432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136525</xdr:rowOff>
    </xdr:from>
    <xdr:ext cx="469900" cy="258445"/>
    <xdr:sp macro="" textlink="">
      <xdr:nvSpPr>
        <xdr:cNvPr id="343" name="n_2aveValue【公営住宅】&#10;一人当たり面積"/>
        <xdr:cNvSpPr txBox="1"/>
      </xdr:nvSpPr>
      <xdr:spPr>
        <a:xfrm>
          <a:off x="7677150" y="14366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165100</xdr:rowOff>
    </xdr:from>
    <xdr:ext cx="469900" cy="259080"/>
    <xdr:sp macro="" textlink="">
      <xdr:nvSpPr>
        <xdr:cNvPr id="344" name="n_3aveValue【公営住宅】&#10;一人当たり面積"/>
        <xdr:cNvSpPr txBox="1"/>
      </xdr:nvSpPr>
      <xdr:spPr>
        <a:xfrm>
          <a:off x="68643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93345</xdr:rowOff>
    </xdr:from>
    <xdr:ext cx="469900" cy="259080"/>
    <xdr:sp macro="" textlink="">
      <xdr:nvSpPr>
        <xdr:cNvPr id="345" name="n_1mainValue【公営住宅】&#10;一人当たり面積"/>
        <xdr:cNvSpPr txBox="1"/>
      </xdr:nvSpPr>
      <xdr:spPr>
        <a:xfrm>
          <a:off x="8458200" y="13980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169545</xdr:rowOff>
    </xdr:from>
    <xdr:ext cx="469900" cy="258445"/>
    <xdr:sp macro="" textlink="">
      <xdr:nvSpPr>
        <xdr:cNvPr id="346" name="n_2mainValue【公営住宅】&#10;一人当たり面積"/>
        <xdr:cNvSpPr txBox="1"/>
      </xdr:nvSpPr>
      <xdr:spPr>
        <a:xfrm>
          <a:off x="7677150" y="13885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33020</xdr:rowOff>
    </xdr:from>
    <xdr:ext cx="469900" cy="259080"/>
    <xdr:sp macro="" textlink="">
      <xdr:nvSpPr>
        <xdr:cNvPr id="347" name="n_3mainValue【公営住宅】&#10;一人当たり面積"/>
        <xdr:cNvSpPr txBox="1"/>
      </xdr:nvSpPr>
      <xdr:spPr>
        <a:xfrm>
          <a:off x="6864350" y="13920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8" name="正方形/長方形 347"/>
        <xdr:cNvSpPr/>
      </xdr:nvSpPr>
      <xdr:spPr>
        <a:xfrm>
          <a:off x="685800" y="1562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9" name="正方形/長方形 348"/>
        <xdr:cNvSpPr/>
      </xdr:nvSpPr>
      <xdr:spPr>
        <a:xfrm>
          <a:off x="81280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0" name="正方形/長方形 349"/>
        <xdr:cNvSpPr/>
      </xdr:nvSpPr>
      <xdr:spPr>
        <a:xfrm>
          <a:off x="81280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1" name="正方形/長方形 350"/>
        <xdr:cNvSpPr/>
      </xdr:nvSpPr>
      <xdr:spPr>
        <a:xfrm>
          <a:off x="171450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2" name="正方形/長方形 351"/>
        <xdr:cNvSpPr/>
      </xdr:nvSpPr>
      <xdr:spPr>
        <a:xfrm>
          <a:off x="171450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3" name="正方形/長方形 352"/>
        <xdr:cNvSpPr/>
      </xdr:nvSpPr>
      <xdr:spPr>
        <a:xfrm>
          <a:off x="274320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4" name="正方形/長方形 353"/>
        <xdr:cNvSpPr/>
      </xdr:nvSpPr>
      <xdr:spPr>
        <a:xfrm>
          <a:off x="274320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5" name="正方形/長方形 354"/>
        <xdr:cNvSpPr/>
      </xdr:nvSpPr>
      <xdr:spPr>
        <a:xfrm>
          <a:off x="685800" y="167640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6" name="正方形/長方形 355"/>
        <xdr:cNvSpPr/>
      </xdr:nvSpPr>
      <xdr:spPr>
        <a:xfrm>
          <a:off x="5956300" y="1562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7" name="正方形/長方形 356"/>
        <xdr:cNvSpPr/>
      </xdr:nvSpPr>
      <xdr:spPr>
        <a:xfrm>
          <a:off x="606425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8" name="正方形/長方形 357"/>
        <xdr:cNvSpPr/>
      </xdr:nvSpPr>
      <xdr:spPr>
        <a:xfrm>
          <a:off x="606425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9" name="正方形/長方形 358"/>
        <xdr:cNvSpPr/>
      </xdr:nvSpPr>
      <xdr:spPr>
        <a:xfrm>
          <a:off x="698500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0" name="正方形/長方形 359"/>
        <xdr:cNvSpPr/>
      </xdr:nvSpPr>
      <xdr:spPr>
        <a:xfrm>
          <a:off x="698500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1" name="正方形/長方形 360"/>
        <xdr:cNvSpPr/>
      </xdr:nvSpPr>
      <xdr:spPr>
        <a:xfrm>
          <a:off x="801370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2" name="正方形/長方形 361"/>
        <xdr:cNvSpPr/>
      </xdr:nvSpPr>
      <xdr:spPr>
        <a:xfrm>
          <a:off x="801370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3" name="正方形/長方形 362"/>
        <xdr:cNvSpPr/>
      </xdr:nvSpPr>
      <xdr:spPr>
        <a:xfrm>
          <a:off x="5956300" y="167640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4" name="正方形/長方形 363"/>
        <xdr:cNvSpPr/>
      </xdr:nvSpPr>
      <xdr:spPr>
        <a:xfrm>
          <a:off x="1120775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5" name="正方形/長方形 364"/>
        <xdr:cNvSpPr/>
      </xdr:nvSpPr>
      <xdr:spPr>
        <a:xfrm>
          <a:off x="1131570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6" name="正方形/長方形 365"/>
        <xdr:cNvSpPr/>
      </xdr:nvSpPr>
      <xdr:spPr>
        <a:xfrm>
          <a:off x="1131570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7" name="正方形/長方形 366"/>
        <xdr:cNvSpPr/>
      </xdr:nvSpPr>
      <xdr:spPr>
        <a:xfrm>
          <a:off x="1223645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8" name="正方形/長方形 367"/>
        <xdr:cNvSpPr/>
      </xdr:nvSpPr>
      <xdr:spPr>
        <a:xfrm>
          <a:off x="1223645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9" name="正方形/長方形 368"/>
        <xdr:cNvSpPr/>
      </xdr:nvSpPr>
      <xdr:spPr>
        <a:xfrm>
          <a:off x="1326515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0" name="正方形/長方形 369"/>
        <xdr:cNvSpPr/>
      </xdr:nvSpPr>
      <xdr:spPr>
        <a:xfrm>
          <a:off x="1326515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1" name="正方形/長方形 370"/>
        <xdr:cNvSpPr/>
      </xdr:nvSpPr>
      <xdr:spPr>
        <a:xfrm>
          <a:off x="11207750" y="53340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372" name="テキスト ボックス 371"/>
        <xdr:cNvSpPr txBox="1"/>
      </xdr:nvSpPr>
      <xdr:spPr>
        <a:xfrm>
          <a:off x="1116965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171450</xdr:colOff>
      <xdr:row>44</xdr:row>
      <xdr:rowOff>76200</xdr:rowOff>
    </xdr:to>
    <xdr:cxnSp macro="">
      <xdr:nvCxnSpPr>
        <xdr:cNvPr id="373" name="直線コネクタ 372"/>
        <xdr:cNvCxnSpPr/>
      </xdr:nvCxnSpPr>
      <xdr:spPr>
        <a:xfrm>
          <a:off x="11207750" y="762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9090" cy="259080"/>
    <xdr:sp macro="" textlink="">
      <xdr:nvSpPr>
        <xdr:cNvPr id="374" name="テキスト ボックス 373"/>
        <xdr:cNvSpPr txBox="1"/>
      </xdr:nvSpPr>
      <xdr:spPr>
        <a:xfrm>
          <a:off x="1090676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171450</xdr:colOff>
      <xdr:row>42</xdr:row>
      <xdr:rowOff>38100</xdr:rowOff>
    </xdr:to>
    <xdr:cxnSp macro="">
      <xdr:nvCxnSpPr>
        <xdr:cNvPr id="375" name="直線コネクタ 374"/>
        <xdr:cNvCxnSpPr/>
      </xdr:nvCxnSpPr>
      <xdr:spPr>
        <a:xfrm>
          <a:off x="11207750" y="723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2590" cy="259080"/>
    <xdr:sp macro="" textlink="">
      <xdr:nvSpPr>
        <xdr:cNvPr id="376" name="テキスト ボックス 375"/>
        <xdr:cNvSpPr txBox="1"/>
      </xdr:nvSpPr>
      <xdr:spPr>
        <a:xfrm>
          <a:off x="10842625" y="709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377" name="直線コネクタ 376"/>
        <xdr:cNvCxnSpPr/>
      </xdr:nvCxnSpPr>
      <xdr:spPr>
        <a:xfrm>
          <a:off x="11207750" y="685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2590" cy="258445"/>
    <xdr:sp macro="" textlink="">
      <xdr:nvSpPr>
        <xdr:cNvPr id="378" name="テキスト ボックス 377"/>
        <xdr:cNvSpPr txBox="1"/>
      </xdr:nvSpPr>
      <xdr:spPr>
        <a:xfrm>
          <a:off x="1084262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171450</xdr:colOff>
      <xdr:row>37</xdr:row>
      <xdr:rowOff>133350</xdr:rowOff>
    </xdr:to>
    <xdr:cxnSp macro="">
      <xdr:nvCxnSpPr>
        <xdr:cNvPr id="379" name="直線コネクタ 378"/>
        <xdr:cNvCxnSpPr/>
      </xdr:nvCxnSpPr>
      <xdr:spPr>
        <a:xfrm>
          <a:off x="11207750" y="647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2590" cy="259080"/>
    <xdr:sp macro="" textlink="">
      <xdr:nvSpPr>
        <xdr:cNvPr id="380" name="テキスト ボックス 379"/>
        <xdr:cNvSpPr txBox="1"/>
      </xdr:nvSpPr>
      <xdr:spPr>
        <a:xfrm>
          <a:off x="1084262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171450</xdr:colOff>
      <xdr:row>35</xdr:row>
      <xdr:rowOff>95250</xdr:rowOff>
    </xdr:to>
    <xdr:cxnSp macro="">
      <xdr:nvCxnSpPr>
        <xdr:cNvPr id="381" name="直線コネクタ 380"/>
        <xdr:cNvCxnSpPr/>
      </xdr:nvCxnSpPr>
      <xdr:spPr>
        <a:xfrm>
          <a:off x="11207750" y="609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2590" cy="259080"/>
    <xdr:sp macro="" textlink="">
      <xdr:nvSpPr>
        <xdr:cNvPr id="382" name="テキスト ボックス 381"/>
        <xdr:cNvSpPr txBox="1"/>
      </xdr:nvSpPr>
      <xdr:spPr>
        <a:xfrm>
          <a:off x="10842625" y="595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171450</xdr:colOff>
      <xdr:row>33</xdr:row>
      <xdr:rowOff>57150</xdr:rowOff>
    </xdr:to>
    <xdr:cxnSp macro="">
      <xdr:nvCxnSpPr>
        <xdr:cNvPr id="383" name="直線コネクタ 382"/>
        <xdr:cNvCxnSpPr/>
      </xdr:nvCxnSpPr>
      <xdr:spPr>
        <a:xfrm>
          <a:off x="11207750" y="571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84" name="テキスト ボックス 383"/>
        <xdr:cNvSpPr txBox="1"/>
      </xdr:nvSpPr>
      <xdr:spPr>
        <a:xfrm>
          <a:off x="107975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171450</xdr:colOff>
      <xdr:row>31</xdr:row>
      <xdr:rowOff>19050</xdr:rowOff>
    </xdr:to>
    <xdr:cxnSp macro="">
      <xdr:nvCxnSpPr>
        <xdr:cNvPr id="385" name="直線コネクタ 384"/>
        <xdr:cNvCxnSpPr/>
      </xdr:nvCxnSpPr>
      <xdr:spPr>
        <a:xfrm>
          <a:off x="11207750" y="533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86" name="テキスト ボックス 385"/>
        <xdr:cNvSpPr txBox="1"/>
      </xdr:nvSpPr>
      <xdr:spPr>
        <a:xfrm>
          <a:off x="107975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7" name="【認定こども園・幼稚園・保育所】&#10;有形固定資産減価償却率グラフ枠"/>
        <xdr:cNvSpPr/>
      </xdr:nvSpPr>
      <xdr:spPr>
        <a:xfrm>
          <a:off x="11207750" y="53340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118110</xdr:rowOff>
    </xdr:from>
    <xdr:to xmlns:xdr="http://schemas.openxmlformats.org/drawingml/2006/spreadsheetDrawing">
      <xdr:col>85</xdr:col>
      <xdr:colOff>126365</xdr:colOff>
      <xdr:row>42</xdr:row>
      <xdr:rowOff>19050</xdr:rowOff>
    </xdr:to>
    <xdr:cxnSp macro="">
      <xdr:nvCxnSpPr>
        <xdr:cNvPr id="388" name="直線コネクタ 387"/>
        <xdr:cNvCxnSpPr/>
      </xdr:nvCxnSpPr>
      <xdr:spPr>
        <a:xfrm flipV="1">
          <a:off x="14699615" y="577596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22860</xdr:rowOff>
    </xdr:from>
    <xdr:ext cx="404495" cy="259080"/>
    <xdr:sp macro="" textlink="">
      <xdr:nvSpPr>
        <xdr:cNvPr id="389" name="【認定こども園・幼稚園・保育所】&#10;有形固定資産減価償却率最小値テキスト"/>
        <xdr:cNvSpPr txBox="1"/>
      </xdr:nvSpPr>
      <xdr:spPr>
        <a:xfrm>
          <a:off x="14738350" y="7223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19050</xdr:rowOff>
    </xdr:from>
    <xdr:to xmlns:xdr="http://schemas.openxmlformats.org/drawingml/2006/spreadsheetDrawing">
      <xdr:col>86</xdr:col>
      <xdr:colOff>25400</xdr:colOff>
      <xdr:row>42</xdr:row>
      <xdr:rowOff>19050</xdr:rowOff>
    </xdr:to>
    <xdr:cxnSp macro="">
      <xdr:nvCxnSpPr>
        <xdr:cNvPr id="390" name="直線コネクタ 389"/>
        <xdr:cNvCxnSpPr/>
      </xdr:nvCxnSpPr>
      <xdr:spPr>
        <a:xfrm>
          <a:off x="14611350" y="7219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64770</xdr:rowOff>
    </xdr:from>
    <xdr:ext cx="404495" cy="258445"/>
    <xdr:sp macro="" textlink="">
      <xdr:nvSpPr>
        <xdr:cNvPr id="391" name="【認定こども園・幼稚園・保育所】&#10;有形固定資産減価償却率最大値テキスト"/>
        <xdr:cNvSpPr txBox="1"/>
      </xdr:nvSpPr>
      <xdr:spPr>
        <a:xfrm>
          <a:off x="14738350" y="5551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118110</xdr:rowOff>
    </xdr:from>
    <xdr:to xmlns:xdr="http://schemas.openxmlformats.org/drawingml/2006/spreadsheetDrawing">
      <xdr:col>86</xdr:col>
      <xdr:colOff>25400</xdr:colOff>
      <xdr:row>33</xdr:row>
      <xdr:rowOff>118110</xdr:rowOff>
    </xdr:to>
    <xdr:cxnSp macro="">
      <xdr:nvCxnSpPr>
        <xdr:cNvPr id="392" name="直線コネクタ 391"/>
        <xdr:cNvCxnSpPr/>
      </xdr:nvCxnSpPr>
      <xdr:spPr>
        <a:xfrm>
          <a:off x="14611350" y="5775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26670</xdr:rowOff>
    </xdr:from>
    <xdr:ext cx="404495" cy="259080"/>
    <xdr:sp macro="" textlink="">
      <xdr:nvSpPr>
        <xdr:cNvPr id="393" name="【認定こども園・幼稚園・保育所】&#10;有形固定資産減価償却率平均値テキスト"/>
        <xdr:cNvSpPr txBox="1"/>
      </xdr:nvSpPr>
      <xdr:spPr>
        <a:xfrm>
          <a:off x="14738350" y="654177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171450</xdr:colOff>
      <xdr:row>38</xdr:row>
      <xdr:rowOff>149860</xdr:rowOff>
    </xdr:to>
    <xdr:sp macro="" textlink="">
      <xdr:nvSpPr>
        <xdr:cNvPr id="394" name="フローチャート: 判断 393"/>
        <xdr:cNvSpPr/>
      </xdr:nvSpPr>
      <xdr:spPr>
        <a:xfrm>
          <a:off x="14649450" y="65633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395" name="フローチャート: 判断 394"/>
        <xdr:cNvSpPr/>
      </xdr:nvSpPr>
      <xdr:spPr>
        <a:xfrm>
          <a:off x="1388745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61595</xdr:rowOff>
    </xdr:from>
    <xdr:to xmlns:xdr="http://schemas.openxmlformats.org/drawingml/2006/spreadsheetDrawing">
      <xdr:col>76</xdr:col>
      <xdr:colOff>165100</xdr:colOff>
      <xdr:row>38</xdr:row>
      <xdr:rowOff>163195</xdr:rowOff>
    </xdr:to>
    <xdr:sp macro="" textlink="">
      <xdr:nvSpPr>
        <xdr:cNvPr id="396" name="フローチャート: 判断 395"/>
        <xdr:cNvSpPr/>
      </xdr:nvSpPr>
      <xdr:spPr>
        <a:xfrm>
          <a:off x="13093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145415</xdr:rowOff>
    </xdr:from>
    <xdr:to xmlns:xdr="http://schemas.openxmlformats.org/drawingml/2006/spreadsheetDrawing">
      <xdr:col>72</xdr:col>
      <xdr:colOff>38100</xdr:colOff>
      <xdr:row>38</xdr:row>
      <xdr:rowOff>75565</xdr:rowOff>
    </xdr:to>
    <xdr:sp macro="" textlink="">
      <xdr:nvSpPr>
        <xdr:cNvPr id="397" name="フローチャート: 判断 396"/>
        <xdr:cNvSpPr/>
      </xdr:nvSpPr>
      <xdr:spPr>
        <a:xfrm>
          <a:off x="12299950" y="64890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98" name="テキスト ボックス 397"/>
        <xdr:cNvSpPr txBox="1"/>
      </xdr:nvSpPr>
      <xdr:spPr>
        <a:xfrm>
          <a:off x="145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9080"/>
    <xdr:sp macro="" textlink="">
      <xdr:nvSpPr>
        <xdr:cNvPr id="399" name="テキスト ボックス 398"/>
        <xdr:cNvSpPr txBox="1"/>
      </xdr:nvSpPr>
      <xdr:spPr>
        <a:xfrm>
          <a:off x="1376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0" name="テキスト ボックス 399"/>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73660</xdr:rowOff>
    </xdr:from>
    <xdr:ext cx="762000" cy="259080"/>
    <xdr:sp macro="" textlink="">
      <xdr:nvSpPr>
        <xdr:cNvPr id="401" name="テキスト ボックス 400"/>
        <xdr:cNvSpPr txBox="1"/>
      </xdr:nvSpPr>
      <xdr:spPr>
        <a:xfrm>
          <a:off x="121729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9080"/>
    <xdr:sp macro="" textlink="">
      <xdr:nvSpPr>
        <xdr:cNvPr id="402" name="テキスト ボックス 401"/>
        <xdr:cNvSpPr txBox="1"/>
      </xdr:nvSpPr>
      <xdr:spPr>
        <a:xfrm>
          <a:off x="113665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145415</xdr:rowOff>
    </xdr:from>
    <xdr:to xmlns:xdr="http://schemas.openxmlformats.org/drawingml/2006/spreadsheetDrawing">
      <xdr:col>85</xdr:col>
      <xdr:colOff>171450</xdr:colOff>
      <xdr:row>38</xdr:row>
      <xdr:rowOff>75565</xdr:rowOff>
    </xdr:to>
    <xdr:sp macro="" textlink="">
      <xdr:nvSpPr>
        <xdr:cNvPr id="403" name="楕円 402"/>
        <xdr:cNvSpPr/>
      </xdr:nvSpPr>
      <xdr:spPr>
        <a:xfrm>
          <a:off x="14649450" y="64890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168275</xdr:rowOff>
    </xdr:from>
    <xdr:ext cx="404495" cy="258445"/>
    <xdr:sp macro="" textlink="">
      <xdr:nvSpPr>
        <xdr:cNvPr id="404" name="【認定こども園・幼稚園・保育所】&#10;有形固定資産減価償却率該当値テキスト"/>
        <xdr:cNvSpPr txBox="1"/>
      </xdr:nvSpPr>
      <xdr:spPr>
        <a:xfrm>
          <a:off x="14738350" y="6340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154940</xdr:rowOff>
    </xdr:from>
    <xdr:to xmlns:xdr="http://schemas.openxmlformats.org/drawingml/2006/spreadsheetDrawing">
      <xdr:col>81</xdr:col>
      <xdr:colOff>101600</xdr:colOff>
      <xdr:row>38</xdr:row>
      <xdr:rowOff>85090</xdr:rowOff>
    </xdr:to>
    <xdr:sp macro="" textlink="">
      <xdr:nvSpPr>
        <xdr:cNvPr id="405" name="楕円 404"/>
        <xdr:cNvSpPr/>
      </xdr:nvSpPr>
      <xdr:spPr>
        <a:xfrm>
          <a:off x="1388745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24765</xdr:rowOff>
    </xdr:from>
    <xdr:to xmlns:xdr="http://schemas.openxmlformats.org/drawingml/2006/spreadsheetDrawing">
      <xdr:col>85</xdr:col>
      <xdr:colOff>127000</xdr:colOff>
      <xdr:row>38</xdr:row>
      <xdr:rowOff>34290</xdr:rowOff>
    </xdr:to>
    <xdr:cxnSp macro="">
      <xdr:nvCxnSpPr>
        <xdr:cNvPr id="406" name="直線コネクタ 405"/>
        <xdr:cNvCxnSpPr/>
      </xdr:nvCxnSpPr>
      <xdr:spPr>
        <a:xfrm flipV="1">
          <a:off x="13938250" y="653986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105410</xdr:rowOff>
    </xdr:from>
    <xdr:to xmlns:xdr="http://schemas.openxmlformats.org/drawingml/2006/spreadsheetDrawing">
      <xdr:col>76</xdr:col>
      <xdr:colOff>165100</xdr:colOff>
      <xdr:row>39</xdr:row>
      <xdr:rowOff>35560</xdr:rowOff>
    </xdr:to>
    <xdr:sp macro="" textlink="">
      <xdr:nvSpPr>
        <xdr:cNvPr id="407" name="楕円 406"/>
        <xdr:cNvSpPr/>
      </xdr:nvSpPr>
      <xdr:spPr>
        <a:xfrm>
          <a:off x="13093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34290</xdr:rowOff>
    </xdr:from>
    <xdr:to xmlns:xdr="http://schemas.openxmlformats.org/drawingml/2006/spreadsheetDrawing">
      <xdr:col>81</xdr:col>
      <xdr:colOff>50800</xdr:colOff>
      <xdr:row>38</xdr:row>
      <xdr:rowOff>156210</xdr:rowOff>
    </xdr:to>
    <xdr:cxnSp macro="">
      <xdr:nvCxnSpPr>
        <xdr:cNvPr id="408" name="直線コネクタ 407"/>
        <xdr:cNvCxnSpPr/>
      </xdr:nvCxnSpPr>
      <xdr:spPr>
        <a:xfrm flipV="1">
          <a:off x="13144500" y="6549390"/>
          <a:ext cx="79375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86360</xdr:rowOff>
    </xdr:from>
    <xdr:to xmlns:xdr="http://schemas.openxmlformats.org/drawingml/2006/spreadsheetDrawing">
      <xdr:col>72</xdr:col>
      <xdr:colOff>38100</xdr:colOff>
      <xdr:row>38</xdr:row>
      <xdr:rowOff>16510</xdr:rowOff>
    </xdr:to>
    <xdr:sp macro="" textlink="">
      <xdr:nvSpPr>
        <xdr:cNvPr id="409" name="楕円 408"/>
        <xdr:cNvSpPr/>
      </xdr:nvSpPr>
      <xdr:spPr>
        <a:xfrm>
          <a:off x="12299950" y="6430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37</xdr:row>
      <xdr:rowOff>137160</xdr:rowOff>
    </xdr:from>
    <xdr:to xmlns:xdr="http://schemas.openxmlformats.org/drawingml/2006/spreadsheetDrawing">
      <xdr:col>76</xdr:col>
      <xdr:colOff>114300</xdr:colOff>
      <xdr:row>38</xdr:row>
      <xdr:rowOff>156210</xdr:rowOff>
    </xdr:to>
    <xdr:cxnSp macro="">
      <xdr:nvCxnSpPr>
        <xdr:cNvPr id="410" name="直線コネクタ 409"/>
        <xdr:cNvCxnSpPr/>
      </xdr:nvCxnSpPr>
      <xdr:spPr>
        <a:xfrm>
          <a:off x="12344400" y="6480810"/>
          <a:ext cx="8001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129540</xdr:rowOff>
    </xdr:from>
    <xdr:ext cx="404495" cy="259080"/>
    <xdr:sp macro="" textlink="">
      <xdr:nvSpPr>
        <xdr:cNvPr id="411" name="n_1aveValue【認定こども園・幼稚園・保育所】&#10;有形固定資産減価償却率"/>
        <xdr:cNvSpPr txBox="1"/>
      </xdr:nvSpPr>
      <xdr:spPr>
        <a:xfrm>
          <a:off x="13742035" y="6644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8255</xdr:rowOff>
    </xdr:from>
    <xdr:ext cx="404495" cy="258445"/>
    <xdr:sp macro="" textlink="">
      <xdr:nvSpPr>
        <xdr:cNvPr id="412" name="n_2aveValue【認定こども園・幼稚園・保育所】&#10;有形固定資産減価償却率"/>
        <xdr:cNvSpPr txBox="1"/>
      </xdr:nvSpPr>
      <xdr:spPr>
        <a:xfrm>
          <a:off x="12960985" y="6351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66675</xdr:rowOff>
    </xdr:from>
    <xdr:ext cx="405130" cy="258445"/>
    <xdr:sp macro="" textlink="">
      <xdr:nvSpPr>
        <xdr:cNvPr id="413" name="n_3aveValue【認定こども園・幼稚園・保育所】&#10;有形固定資産減価償却率"/>
        <xdr:cNvSpPr txBox="1"/>
      </xdr:nvSpPr>
      <xdr:spPr>
        <a:xfrm>
          <a:off x="12167235" y="6581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101600</xdr:rowOff>
    </xdr:from>
    <xdr:ext cx="404495" cy="259080"/>
    <xdr:sp macro="" textlink="">
      <xdr:nvSpPr>
        <xdr:cNvPr id="414" name="n_1mainValue【認定こども園・幼稚園・保育所】&#10;有形固定資産減価償却率"/>
        <xdr:cNvSpPr txBox="1"/>
      </xdr:nvSpPr>
      <xdr:spPr>
        <a:xfrm>
          <a:off x="13742035" y="627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26670</xdr:rowOff>
    </xdr:from>
    <xdr:ext cx="404495" cy="259080"/>
    <xdr:sp macro="" textlink="">
      <xdr:nvSpPr>
        <xdr:cNvPr id="415" name="n_2mainValue【認定こども園・幼稚園・保育所】&#10;有形固定資産減価償却率"/>
        <xdr:cNvSpPr txBox="1"/>
      </xdr:nvSpPr>
      <xdr:spPr>
        <a:xfrm>
          <a:off x="12960985" y="6713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33020</xdr:rowOff>
    </xdr:from>
    <xdr:ext cx="405130" cy="259080"/>
    <xdr:sp macro="" textlink="">
      <xdr:nvSpPr>
        <xdr:cNvPr id="416" name="n_3mainValue【認定こども園・幼稚園・保育所】&#10;有形固定資産減価償却率"/>
        <xdr:cNvSpPr txBox="1"/>
      </xdr:nvSpPr>
      <xdr:spPr>
        <a:xfrm>
          <a:off x="12167235" y="6205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7" name="正方形/長方形 416"/>
        <xdr:cNvSpPr/>
      </xdr:nvSpPr>
      <xdr:spPr>
        <a:xfrm>
          <a:off x="164592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8" name="正方形/長方形 417"/>
        <xdr:cNvSpPr/>
      </xdr:nvSpPr>
      <xdr:spPr>
        <a:xfrm>
          <a:off x="1658620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9" name="正方形/長方形 418"/>
        <xdr:cNvSpPr/>
      </xdr:nvSpPr>
      <xdr:spPr>
        <a:xfrm>
          <a:off x="1658620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0" name="正方形/長方形 419"/>
        <xdr:cNvSpPr/>
      </xdr:nvSpPr>
      <xdr:spPr>
        <a:xfrm>
          <a:off x="1748790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1" name="正方形/長方形 420"/>
        <xdr:cNvSpPr/>
      </xdr:nvSpPr>
      <xdr:spPr>
        <a:xfrm>
          <a:off x="1748790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2" name="正方形/長方形 421"/>
        <xdr:cNvSpPr/>
      </xdr:nvSpPr>
      <xdr:spPr>
        <a:xfrm>
          <a:off x="18516600" y="485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3" name="正方形/長方形 422"/>
        <xdr:cNvSpPr/>
      </xdr:nvSpPr>
      <xdr:spPr>
        <a:xfrm>
          <a:off x="18516600" y="505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4" name="正方形/長方形 423"/>
        <xdr:cNvSpPr/>
      </xdr:nvSpPr>
      <xdr:spPr>
        <a:xfrm>
          <a:off x="16459200" y="53340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25" name="テキスト ボックス 424"/>
        <xdr:cNvSpPr txBox="1"/>
      </xdr:nvSpPr>
      <xdr:spPr>
        <a:xfrm>
          <a:off x="1644015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6" name="直線コネクタ 425"/>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27" name="直線コネクタ 426"/>
        <xdr:cNvCxnSpPr/>
      </xdr:nvCxnSpPr>
      <xdr:spPr>
        <a:xfrm>
          <a:off x="16459200" y="729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428" name="テキスト ボックス 427"/>
        <xdr:cNvSpPr txBox="1"/>
      </xdr:nvSpPr>
      <xdr:spPr>
        <a:xfrm>
          <a:off x="1604899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29" name="直線コネクタ 428"/>
        <xdr:cNvCxnSpPr/>
      </xdr:nvCxnSpPr>
      <xdr:spPr>
        <a:xfrm>
          <a:off x="16459200" y="69672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430" name="テキスト ボックス 429"/>
        <xdr:cNvSpPr txBox="1"/>
      </xdr:nvSpPr>
      <xdr:spPr>
        <a:xfrm>
          <a:off x="1604899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31" name="直線コネクタ 430"/>
        <xdr:cNvCxnSpPr/>
      </xdr:nvCxnSpPr>
      <xdr:spPr>
        <a:xfrm>
          <a:off x="16459200" y="6640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432" name="テキスト ボックス 431"/>
        <xdr:cNvSpPr txBox="1"/>
      </xdr:nvSpPr>
      <xdr:spPr>
        <a:xfrm>
          <a:off x="1604899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33" name="直線コネクタ 432"/>
        <xdr:cNvCxnSpPr/>
      </xdr:nvCxnSpPr>
      <xdr:spPr>
        <a:xfrm>
          <a:off x="16459200" y="631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434" name="テキスト ボックス 433"/>
        <xdr:cNvSpPr txBox="1"/>
      </xdr:nvSpPr>
      <xdr:spPr>
        <a:xfrm>
          <a:off x="1604899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35" name="直線コネクタ 434"/>
        <xdr:cNvCxnSpPr/>
      </xdr:nvCxnSpPr>
      <xdr:spPr>
        <a:xfrm>
          <a:off x="16459200" y="598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436" name="テキスト ボックス 435"/>
        <xdr:cNvSpPr txBox="1"/>
      </xdr:nvSpPr>
      <xdr:spPr>
        <a:xfrm>
          <a:off x="1604899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37" name="直線コネクタ 436"/>
        <xdr:cNvCxnSpPr/>
      </xdr:nvCxnSpPr>
      <xdr:spPr>
        <a:xfrm>
          <a:off x="1645920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438" name="テキスト ボックス 437"/>
        <xdr:cNvSpPr txBox="1"/>
      </xdr:nvSpPr>
      <xdr:spPr>
        <a:xfrm>
          <a:off x="1604899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9" name="直線コネクタ 438"/>
        <xdr:cNvCxnSpPr/>
      </xdr:nvCxnSpPr>
      <xdr:spPr>
        <a:xfrm>
          <a:off x="16459200" y="533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40" name="テキスト ボックス 439"/>
        <xdr:cNvSpPr txBox="1"/>
      </xdr:nvSpPr>
      <xdr:spPr>
        <a:xfrm>
          <a:off x="1604899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1" name="【認定こども園・幼稚園・保育所】&#10;一人当たり面積グラフ枠"/>
        <xdr:cNvSpPr/>
      </xdr:nvSpPr>
      <xdr:spPr>
        <a:xfrm>
          <a:off x="16459200" y="53340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84455</xdr:rowOff>
    </xdr:from>
    <xdr:to xmlns:xdr="http://schemas.openxmlformats.org/drawingml/2006/spreadsheetDrawing">
      <xdr:col>116</xdr:col>
      <xdr:colOff>62865</xdr:colOff>
      <xdr:row>42</xdr:row>
      <xdr:rowOff>50165</xdr:rowOff>
    </xdr:to>
    <xdr:cxnSp macro="">
      <xdr:nvCxnSpPr>
        <xdr:cNvPr id="442" name="直線コネクタ 441"/>
        <xdr:cNvCxnSpPr/>
      </xdr:nvCxnSpPr>
      <xdr:spPr>
        <a:xfrm flipV="1">
          <a:off x="19951065" y="5742305"/>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53975</xdr:rowOff>
    </xdr:from>
    <xdr:ext cx="469265" cy="258445"/>
    <xdr:sp macro="" textlink="">
      <xdr:nvSpPr>
        <xdr:cNvPr id="443" name="【認定こども園・幼稚園・保育所】&#10;一人当たり面積最小値テキスト"/>
        <xdr:cNvSpPr txBox="1"/>
      </xdr:nvSpPr>
      <xdr:spPr>
        <a:xfrm>
          <a:off x="19989800" y="725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50165</xdr:rowOff>
    </xdr:from>
    <xdr:to xmlns:xdr="http://schemas.openxmlformats.org/drawingml/2006/spreadsheetDrawing">
      <xdr:col>116</xdr:col>
      <xdr:colOff>152400</xdr:colOff>
      <xdr:row>42</xdr:row>
      <xdr:rowOff>50165</xdr:rowOff>
    </xdr:to>
    <xdr:cxnSp macro="">
      <xdr:nvCxnSpPr>
        <xdr:cNvPr id="444" name="直線コネクタ 443"/>
        <xdr:cNvCxnSpPr/>
      </xdr:nvCxnSpPr>
      <xdr:spPr>
        <a:xfrm>
          <a:off x="19881850" y="7251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31115</xdr:rowOff>
    </xdr:from>
    <xdr:ext cx="469265" cy="258445"/>
    <xdr:sp macro="" textlink="">
      <xdr:nvSpPr>
        <xdr:cNvPr id="445" name="【認定こども園・幼稚園・保育所】&#10;一人当たり面積最大値テキスト"/>
        <xdr:cNvSpPr txBox="1"/>
      </xdr:nvSpPr>
      <xdr:spPr>
        <a:xfrm>
          <a:off x="19989800" y="5517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84455</xdr:rowOff>
    </xdr:from>
    <xdr:to xmlns:xdr="http://schemas.openxmlformats.org/drawingml/2006/spreadsheetDrawing">
      <xdr:col>116</xdr:col>
      <xdr:colOff>152400</xdr:colOff>
      <xdr:row>33</xdr:row>
      <xdr:rowOff>84455</xdr:rowOff>
    </xdr:to>
    <xdr:cxnSp macro="">
      <xdr:nvCxnSpPr>
        <xdr:cNvPr id="446" name="直線コネクタ 445"/>
        <xdr:cNvCxnSpPr/>
      </xdr:nvCxnSpPr>
      <xdr:spPr>
        <a:xfrm>
          <a:off x="19881850" y="5742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164465</xdr:rowOff>
    </xdr:from>
    <xdr:ext cx="469265" cy="259080"/>
    <xdr:sp macro="" textlink="">
      <xdr:nvSpPr>
        <xdr:cNvPr id="447" name="【認定こども園・幼稚園・保育所】&#10;一人当たり面積平均値テキスト"/>
        <xdr:cNvSpPr txBox="1"/>
      </xdr:nvSpPr>
      <xdr:spPr>
        <a:xfrm>
          <a:off x="19989800" y="667956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141605</xdr:rowOff>
    </xdr:from>
    <xdr:to xmlns:xdr="http://schemas.openxmlformats.org/drawingml/2006/spreadsheetDrawing">
      <xdr:col>116</xdr:col>
      <xdr:colOff>114300</xdr:colOff>
      <xdr:row>40</xdr:row>
      <xdr:rowOff>71755</xdr:rowOff>
    </xdr:to>
    <xdr:sp macro="" textlink="">
      <xdr:nvSpPr>
        <xdr:cNvPr id="448" name="フローチャート: 判断 447"/>
        <xdr:cNvSpPr/>
      </xdr:nvSpPr>
      <xdr:spPr>
        <a:xfrm>
          <a:off x="199009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79375</xdr:rowOff>
    </xdr:from>
    <xdr:to xmlns:xdr="http://schemas.openxmlformats.org/drawingml/2006/spreadsheetDrawing">
      <xdr:col>112</xdr:col>
      <xdr:colOff>38100</xdr:colOff>
      <xdr:row>40</xdr:row>
      <xdr:rowOff>9525</xdr:rowOff>
    </xdr:to>
    <xdr:sp macro="" textlink="">
      <xdr:nvSpPr>
        <xdr:cNvPr id="449" name="フローチャート: 判断 448"/>
        <xdr:cNvSpPr/>
      </xdr:nvSpPr>
      <xdr:spPr>
        <a:xfrm>
          <a:off x="19157950" y="6765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73025</xdr:rowOff>
    </xdr:from>
    <xdr:to xmlns:xdr="http://schemas.openxmlformats.org/drawingml/2006/spreadsheetDrawing">
      <xdr:col>107</xdr:col>
      <xdr:colOff>101600</xdr:colOff>
      <xdr:row>40</xdr:row>
      <xdr:rowOff>3175</xdr:rowOff>
    </xdr:to>
    <xdr:sp macro="" textlink="">
      <xdr:nvSpPr>
        <xdr:cNvPr id="450" name="フローチャート: 判断 449"/>
        <xdr:cNvSpPr/>
      </xdr:nvSpPr>
      <xdr:spPr>
        <a:xfrm>
          <a:off x="18345150" y="67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134620</xdr:rowOff>
    </xdr:from>
    <xdr:to xmlns:xdr="http://schemas.openxmlformats.org/drawingml/2006/spreadsheetDrawing">
      <xdr:col>102</xdr:col>
      <xdr:colOff>165100</xdr:colOff>
      <xdr:row>40</xdr:row>
      <xdr:rowOff>64770</xdr:rowOff>
    </xdr:to>
    <xdr:sp macro="" textlink="">
      <xdr:nvSpPr>
        <xdr:cNvPr id="451" name="フローチャート: 判断 450"/>
        <xdr:cNvSpPr/>
      </xdr:nvSpPr>
      <xdr:spPr>
        <a:xfrm>
          <a:off x="175514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2" name="テキスト ボックス 451"/>
        <xdr:cNvSpPr txBox="1"/>
      </xdr:nvSpPr>
      <xdr:spPr>
        <a:xfrm>
          <a:off x="197802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73660</xdr:rowOff>
    </xdr:from>
    <xdr:ext cx="762000" cy="259080"/>
    <xdr:sp macro="" textlink="">
      <xdr:nvSpPr>
        <xdr:cNvPr id="453" name="テキスト ボックス 452"/>
        <xdr:cNvSpPr txBox="1"/>
      </xdr:nvSpPr>
      <xdr:spPr>
        <a:xfrm>
          <a:off x="190309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9080"/>
    <xdr:sp macro="" textlink="">
      <xdr:nvSpPr>
        <xdr:cNvPr id="454" name="テキスト ボックス 453"/>
        <xdr:cNvSpPr txBox="1"/>
      </xdr:nvSpPr>
      <xdr:spPr>
        <a:xfrm>
          <a:off x="182245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5" name="テキスト ボックス 454"/>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73660</xdr:rowOff>
    </xdr:from>
    <xdr:ext cx="762000" cy="259080"/>
    <xdr:sp macro="" textlink="">
      <xdr:nvSpPr>
        <xdr:cNvPr id="456" name="テキスト ボックス 455"/>
        <xdr:cNvSpPr txBox="1"/>
      </xdr:nvSpPr>
      <xdr:spPr>
        <a:xfrm>
          <a:off x="166306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59690</xdr:rowOff>
    </xdr:from>
    <xdr:to xmlns:xdr="http://schemas.openxmlformats.org/drawingml/2006/spreadsheetDrawing">
      <xdr:col>116</xdr:col>
      <xdr:colOff>114300</xdr:colOff>
      <xdr:row>41</xdr:row>
      <xdr:rowOff>161290</xdr:rowOff>
    </xdr:to>
    <xdr:sp macro="" textlink="">
      <xdr:nvSpPr>
        <xdr:cNvPr id="457" name="楕円 456"/>
        <xdr:cNvSpPr/>
      </xdr:nvSpPr>
      <xdr:spPr>
        <a:xfrm>
          <a:off x="199009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146050</xdr:rowOff>
    </xdr:from>
    <xdr:ext cx="469265" cy="258445"/>
    <xdr:sp macro="" textlink="">
      <xdr:nvSpPr>
        <xdr:cNvPr id="458" name="【認定こども園・幼稚園・保育所】&#10;一人当たり面積該当値テキスト"/>
        <xdr:cNvSpPr txBox="1"/>
      </xdr:nvSpPr>
      <xdr:spPr>
        <a:xfrm>
          <a:off x="19989800" y="7004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59690</xdr:rowOff>
    </xdr:from>
    <xdr:to xmlns:xdr="http://schemas.openxmlformats.org/drawingml/2006/spreadsheetDrawing">
      <xdr:col>112</xdr:col>
      <xdr:colOff>38100</xdr:colOff>
      <xdr:row>41</xdr:row>
      <xdr:rowOff>161290</xdr:rowOff>
    </xdr:to>
    <xdr:sp macro="" textlink="">
      <xdr:nvSpPr>
        <xdr:cNvPr id="459" name="楕円 458"/>
        <xdr:cNvSpPr/>
      </xdr:nvSpPr>
      <xdr:spPr>
        <a:xfrm>
          <a:off x="19157950" y="7089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41</xdr:row>
      <xdr:rowOff>110490</xdr:rowOff>
    </xdr:from>
    <xdr:to xmlns:xdr="http://schemas.openxmlformats.org/drawingml/2006/spreadsheetDrawing">
      <xdr:col>116</xdr:col>
      <xdr:colOff>63500</xdr:colOff>
      <xdr:row>41</xdr:row>
      <xdr:rowOff>110490</xdr:rowOff>
    </xdr:to>
    <xdr:cxnSp macro="">
      <xdr:nvCxnSpPr>
        <xdr:cNvPr id="460" name="直線コネクタ 459"/>
        <xdr:cNvCxnSpPr/>
      </xdr:nvCxnSpPr>
      <xdr:spPr>
        <a:xfrm>
          <a:off x="19202400" y="713994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92075</xdr:rowOff>
    </xdr:from>
    <xdr:to xmlns:xdr="http://schemas.openxmlformats.org/drawingml/2006/spreadsheetDrawing">
      <xdr:col>107</xdr:col>
      <xdr:colOff>101600</xdr:colOff>
      <xdr:row>42</xdr:row>
      <xdr:rowOff>22225</xdr:rowOff>
    </xdr:to>
    <xdr:sp macro="" textlink="">
      <xdr:nvSpPr>
        <xdr:cNvPr id="461" name="楕円 460"/>
        <xdr:cNvSpPr/>
      </xdr:nvSpPr>
      <xdr:spPr>
        <a:xfrm>
          <a:off x="1834515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110490</xdr:rowOff>
    </xdr:from>
    <xdr:to xmlns:xdr="http://schemas.openxmlformats.org/drawingml/2006/spreadsheetDrawing">
      <xdr:col>111</xdr:col>
      <xdr:colOff>171450</xdr:colOff>
      <xdr:row>41</xdr:row>
      <xdr:rowOff>143510</xdr:rowOff>
    </xdr:to>
    <xdr:cxnSp macro="">
      <xdr:nvCxnSpPr>
        <xdr:cNvPr id="462" name="直線コネクタ 461"/>
        <xdr:cNvCxnSpPr/>
      </xdr:nvCxnSpPr>
      <xdr:spPr>
        <a:xfrm flipV="1">
          <a:off x="18395950" y="713994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36830</xdr:rowOff>
    </xdr:from>
    <xdr:to xmlns:xdr="http://schemas.openxmlformats.org/drawingml/2006/spreadsheetDrawing">
      <xdr:col>102</xdr:col>
      <xdr:colOff>165100</xdr:colOff>
      <xdr:row>41</xdr:row>
      <xdr:rowOff>138430</xdr:rowOff>
    </xdr:to>
    <xdr:sp macro="" textlink="">
      <xdr:nvSpPr>
        <xdr:cNvPr id="463" name="楕円 462"/>
        <xdr:cNvSpPr/>
      </xdr:nvSpPr>
      <xdr:spPr>
        <a:xfrm>
          <a:off x="175514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87630</xdr:rowOff>
    </xdr:from>
    <xdr:to xmlns:xdr="http://schemas.openxmlformats.org/drawingml/2006/spreadsheetDrawing">
      <xdr:col>107</xdr:col>
      <xdr:colOff>50800</xdr:colOff>
      <xdr:row>41</xdr:row>
      <xdr:rowOff>143510</xdr:rowOff>
    </xdr:to>
    <xdr:cxnSp macro="">
      <xdr:nvCxnSpPr>
        <xdr:cNvPr id="464" name="直線コネクタ 463"/>
        <xdr:cNvCxnSpPr/>
      </xdr:nvCxnSpPr>
      <xdr:spPr>
        <a:xfrm>
          <a:off x="17602200" y="7117080"/>
          <a:ext cx="7937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26035</xdr:rowOff>
    </xdr:from>
    <xdr:ext cx="469900" cy="259080"/>
    <xdr:sp macro="" textlink="">
      <xdr:nvSpPr>
        <xdr:cNvPr id="465" name="n_1aveValue【認定こども園・幼稚園・保育所】&#10;一人当たり面積"/>
        <xdr:cNvSpPr txBox="1"/>
      </xdr:nvSpPr>
      <xdr:spPr>
        <a:xfrm>
          <a:off x="18980150" y="6541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19685</xdr:rowOff>
    </xdr:from>
    <xdr:ext cx="469900" cy="258445"/>
    <xdr:sp macro="" textlink="">
      <xdr:nvSpPr>
        <xdr:cNvPr id="466" name="n_2aveValue【認定こども園・幼稚園・保育所】&#10;一人当たり面積"/>
        <xdr:cNvSpPr txBox="1"/>
      </xdr:nvSpPr>
      <xdr:spPr>
        <a:xfrm>
          <a:off x="18180050" y="6534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81280</xdr:rowOff>
    </xdr:from>
    <xdr:ext cx="469900" cy="259080"/>
    <xdr:sp macro="" textlink="">
      <xdr:nvSpPr>
        <xdr:cNvPr id="467" name="n_3aveValue【認定こども園・幼稚園・保育所】&#10;一人当たり面積"/>
        <xdr:cNvSpPr txBox="1"/>
      </xdr:nvSpPr>
      <xdr:spPr>
        <a:xfrm>
          <a:off x="17386300" y="6596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152400</xdr:rowOff>
    </xdr:from>
    <xdr:ext cx="469900" cy="259080"/>
    <xdr:sp macro="" textlink="">
      <xdr:nvSpPr>
        <xdr:cNvPr id="468" name="n_1mainValue【認定こども園・幼稚園・保育所】&#10;一人当たり面積"/>
        <xdr:cNvSpPr txBox="1"/>
      </xdr:nvSpPr>
      <xdr:spPr>
        <a:xfrm>
          <a:off x="18980150" y="718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13335</xdr:rowOff>
    </xdr:from>
    <xdr:ext cx="469900" cy="259080"/>
    <xdr:sp macro="" textlink="">
      <xdr:nvSpPr>
        <xdr:cNvPr id="469" name="n_2mainValue【認定こども園・幼稚園・保育所】&#10;一人当たり面積"/>
        <xdr:cNvSpPr txBox="1"/>
      </xdr:nvSpPr>
      <xdr:spPr>
        <a:xfrm>
          <a:off x="18180050" y="721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129540</xdr:rowOff>
    </xdr:from>
    <xdr:ext cx="469900" cy="259080"/>
    <xdr:sp macro="" textlink="">
      <xdr:nvSpPr>
        <xdr:cNvPr id="470" name="n_3mainValue【認定こども園・幼稚園・保育所】&#10;一人当たり面積"/>
        <xdr:cNvSpPr txBox="1"/>
      </xdr:nvSpPr>
      <xdr:spPr>
        <a:xfrm>
          <a:off x="1738630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1" name="正方形/長方形 470"/>
        <xdr:cNvSpPr/>
      </xdr:nvSpPr>
      <xdr:spPr>
        <a:xfrm>
          <a:off x="11207750" y="800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2" name="正方形/長方形 471"/>
        <xdr:cNvSpPr/>
      </xdr:nvSpPr>
      <xdr:spPr>
        <a:xfrm>
          <a:off x="1131570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3" name="正方形/長方形 472"/>
        <xdr:cNvSpPr/>
      </xdr:nvSpPr>
      <xdr:spPr>
        <a:xfrm>
          <a:off x="1131570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4" name="正方形/長方形 473"/>
        <xdr:cNvSpPr/>
      </xdr:nvSpPr>
      <xdr:spPr>
        <a:xfrm>
          <a:off x="1223645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5" name="正方形/長方形 474"/>
        <xdr:cNvSpPr/>
      </xdr:nvSpPr>
      <xdr:spPr>
        <a:xfrm>
          <a:off x="1223645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6" name="正方形/長方形 475"/>
        <xdr:cNvSpPr/>
      </xdr:nvSpPr>
      <xdr:spPr>
        <a:xfrm>
          <a:off x="1326515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7" name="正方形/長方形 476"/>
        <xdr:cNvSpPr/>
      </xdr:nvSpPr>
      <xdr:spPr>
        <a:xfrm>
          <a:off x="1326515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8" name="正方形/長方形 477"/>
        <xdr:cNvSpPr/>
      </xdr:nvSpPr>
      <xdr:spPr>
        <a:xfrm>
          <a:off x="11207750" y="91440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5425"/>
    <xdr:sp macro="" textlink="">
      <xdr:nvSpPr>
        <xdr:cNvPr id="479" name="テキスト ボックス 478"/>
        <xdr:cNvSpPr txBox="1"/>
      </xdr:nvSpPr>
      <xdr:spPr>
        <a:xfrm>
          <a:off x="1116965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171450</xdr:colOff>
      <xdr:row>66</xdr:row>
      <xdr:rowOff>114300</xdr:rowOff>
    </xdr:to>
    <xdr:cxnSp macro="">
      <xdr:nvCxnSpPr>
        <xdr:cNvPr id="480" name="直線コネクタ 479"/>
        <xdr:cNvCxnSpPr/>
      </xdr:nvCxnSpPr>
      <xdr:spPr>
        <a:xfrm>
          <a:off x="11207750" y="1143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9090" cy="258445"/>
    <xdr:sp macro="" textlink="">
      <xdr:nvSpPr>
        <xdr:cNvPr id="481" name="テキスト ボックス 480"/>
        <xdr:cNvSpPr txBox="1"/>
      </xdr:nvSpPr>
      <xdr:spPr>
        <a:xfrm>
          <a:off x="1090676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171450</xdr:colOff>
      <xdr:row>64</xdr:row>
      <xdr:rowOff>0</xdr:rowOff>
    </xdr:to>
    <xdr:cxnSp macro="">
      <xdr:nvCxnSpPr>
        <xdr:cNvPr id="482" name="直線コネクタ 481"/>
        <xdr:cNvCxnSpPr/>
      </xdr:nvCxnSpPr>
      <xdr:spPr>
        <a:xfrm>
          <a:off x="11207750" y="1097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2590" cy="258445"/>
    <xdr:sp macro="" textlink="">
      <xdr:nvSpPr>
        <xdr:cNvPr id="483" name="テキスト ボックス 482"/>
        <xdr:cNvSpPr txBox="1"/>
      </xdr:nvSpPr>
      <xdr:spPr>
        <a:xfrm>
          <a:off x="10842625" y="108305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171450</xdr:colOff>
      <xdr:row>61</xdr:row>
      <xdr:rowOff>57150</xdr:rowOff>
    </xdr:to>
    <xdr:cxnSp macro="">
      <xdr:nvCxnSpPr>
        <xdr:cNvPr id="484" name="直線コネクタ 483"/>
        <xdr:cNvCxnSpPr/>
      </xdr:nvCxnSpPr>
      <xdr:spPr>
        <a:xfrm>
          <a:off x="11207750" y="1051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2590" cy="258445"/>
    <xdr:sp macro="" textlink="">
      <xdr:nvSpPr>
        <xdr:cNvPr id="485" name="テキスト ボックス 484"/>
        <xdr:cNvSpPr txBox="1"/>
      </xdr:nvSpPr>
      <xdr:spPr>
        <a:xfrm>
          <a:off x="10842625" y="103733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171450</xdr:colOff>
      <xdr:row>58</xdr:row>
      <xdr:rowOff>114300</xdr:rowOff>
    </xdr:to>
    <xdr:cxnSp macro="">
      <xdr:nvCxnSpPr>
        <xdr:cNvPr id="486" name="直線コネクタ 485"/>
        <xdr:cNvCxnSpPr/>
      </xdr:nvCxnSpPr>
      <xdr:spPr>
        <a:xfrm>
          <a:off x="11207750" y="1005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2590" cy="258445"/>
    <xdr:sp macro="" textlink="">
      <xdr:nvSpPr>
        <xdr:cNvPr id="487" name="テキスト ボックス 486"/>
        <xdr:cNvSpPr txBox="1"/>
      </xdr:nvSpPr>
      <xdr:spPr>
        <a:xfrm>
          <a:off x="10842625" y="9916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171450</xdr:colOff>
      <xdr:row>56</xdr:row>
      <xdr:rowOff>0</xdr:rowOff>
    </xdr:to>
    <xdr:cxnSp macro="">
      <xdr:nvCxnSpPr>
        <xdr:cNvPr id="488" name="直線コネクタ 487"/>
        <xdr:cNvCxnSpPr/>
      </xdr:nvCxnSpPr>
      <xdr:spPr>
        <a:xfrm>
          <a:off x="11207750" y="960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2590" cy="258445"/>
    <xdr:sp macro="" textlink="">
      <xdr:nvSpPr>
        <xdr:cNvPr id="489" name="テキスト ボックス 488"/>
        <xdr:cNvSpPr txBox="1"/>
      </xdr:nvSpPr>
      <xdr:spPr>
        <a:xfrm>
          <a:off x="10842625" y="94589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171450</xdr:colOff>
      <xdr:row>53</xdr:row>
      <xdr:rowOff>57150</xdr:rowOff>
    </xdr:to>
    <xdr:cxnSp macro="">
      <xdr:nvCxnSpPr>
        <xdr:cNvPr id="490" name="直線コネクタ 489"/>
        <xdr:cNvCxnSpPr/>
      </xdr:nvCxnSpPr>
      <xdr:spPr>
        <a:xfrm>
          <a:off x="11207750" y="914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91" name="テキスト ボックス 490"/>
        <xdr:cNvSpPr txBox="1"/>
      </xdr:nvSpPr>
      <xdr:spPr>
        <a:xfrm>
          <a:off x="107975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2" name="【学校施設】&#10;有形固定資産減価償却率グラフ枠"/>
        <xdr:cNvSpPr/>
      </xdr:nvSpPr>
      <xdr:spPr>
        <a:xfrm>
          <a:off x="11207750" y="91440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107315</xdr:rowOff>
    </xdr:from>
    <xdr:to xmlns:xdr="http://schemas.openxmlformats.org/drawingml/2006/spreadsheetDrawing">
      <xdr:col>85</xdr:col>
      <xdr:colOff>126365</xdr:colOff>
      <xdr:row>62</xdr:row>
      <xdr:rowOff>148590</xdr:rowOff>
    </xdr:to>
    <xdr:cxnSp macro="">
      <xdr:nvCxnSpPr>
        <xdr:cNvPr id="493" name="直線コネクタ 492"/>
        <xdr:cNvCxnSpPr/>
      </xdr:nvCxnSpPr>
      <xdr:spPr>
        <a:xfrm flipV="1">
          <a:off x="14699615" y="9537065"/>
          <a:ext cx="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152400</xdr:rowOff>
    </xdr:from>
    <xdr:ext cx="404495" cy="259080"/>
    <xdr:sp macro="" textlink="">
      <xdr:nvSpPr>
        <xdr:cNvPr id="494" name="【学校施設】&#10;有形固定資産減価償却率最小値テキスト"/>
        <xdr:cNvSpPr txBox="1"/>
      </xdr:nvSpPr>
      <xdr:spPr>
        <a:xfrm>
          <a:off x="14738350" y="10782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148590</xdr:rowOff>
    </xdr:from>
    <xdr:to xmlns:xdr="http://schemas.openxmlformats.org/drawingml/2006/spreadsheetDrawing">
      <xdr:col>86</xdr:col>
      <xdr:colOff>25400</xdr:colOff>
      <xdr:row>62</xdr:row>
      <xdr:rowOff>148590</xdr:rowOff>
    </xdr:to>
    <xdr:cxnSp macro="">
      <xdr:nvCxnSpPr>
        <xdr:cNvPr id="495" name="直線コネクタ 494"/>
        <xdr:cNvCxnSpPr/>
      </xdr:nvCxnSpPr>
      <xdr:spPr>
        <a:xfrm>
          <a:off x="14611350" y="10778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53975</xdr:rowOff>
    </xdr:from>
    <xdr:ext cx="404495" cy="258445"/>
    <xdr:sp macro="" textlink="">
      <xdr:nvSpPr>
        <xdr:cNvPr id="496" name="【学校施設】&#10;有形固定資産減価償却率最大値テキスト"/>
        <xdr:cNvSpPr txBox="1"/>
      </xdr:nvSpPr>
      <xdr:spPr>
        <a:xfrm>
          <a:off x="14738350" y="9312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107315</xdr:rowOff>
    </xdr:from>
    <xdr:to xmlns:xdr="http://schemas.openxmlformats.org/drawingml/2006/spreadsheetDrawing">
      <xdr:col>86</xdr:col>
      <xdr:colOff>25400</xdr:colOff>
      <xdr:row>55</xdr:row>
      <xdr:rowOff>107315</xdr:rowOff>
    </xdr:to>
    <xdr:cxnSp macro="">
      <xdr:nvCxnSpPr>
        <xdr:cNvPr id="497" name="直線コネクタ 496"/>
        <xdr:cNvCxnSpPr/>
      </xdr:nvCxnSpPr>
      <xdr:spPr>
        <a:xfrm>
          <a:off x="14611350" y="953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87630</xdr:rowOff>
    </xdr:from>
    <xdr:ext cx="404495" cy="258445"/>
    <xdr:sp macro="" textlink="">
      <xdr:nvSpPr>
        <xdr:cNvPr id="498" name="【学校施設】&#10;有形固定資産減価償却率平均値テキスト"/>
        <xdr:cNvSpPr txBox="1"/>
      </xdr:nvSpPr>
      <xdr:spPr>
        <a:xfrm>
          <a:off x="14738350" y="1003173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109220</xdr:rowOff>
    </xdr:from>
    <xdr:to xmlns:xdr="http://schemas.openxmlformats.org/drawingml/2006/spreadsheetDrawing">
      <xdr:col>85</xdr:col>
      <xdr:colOff>171450</xdr:colOff>
      <xdr:row>59</xdr:row>
      <xdr:rowOff>39370</xdr:rowOff>
    </xdr:to>
    <xdr:sp macro="" textlink="">
      <xdr:nvSpPr>
        <xdr:cNvPr id="499" name="フローチャート: 判断 498"/>
        <xdr:cNvSpPr/>
      </xdr:nvSpPr>
      <xdr:spPr>
        <a:xfrm>
          <a:off x="14649450" y="10053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123190</xdr:rowOff>
    </xdr:from>
    <xdr:to xmlns:xdr="http://schemas.openxmlformats.org/drawingml/2006/spreadsheetDrawing">
      <xdr:col>81</xdr:col>
      <xdr:colOff>101600</xdr:colOff>
      <xdr:row>59</xdr:row>
      <xdr:rowOff>53340</xdr:rowOff>
    </xdr:to>
    <xdr:sp macro="" textlink="">
      <xdr:nvSpPr>
        <xdr:cNvPr id="500" name="フローチャート: 判断 499"/>
        <xdr:cNvSpPr/>
      </xdr:nvSpPr>
      <xdr:spPr>
        <a:xfrm>
          <a:off x="1388745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129540</xdr:rowOff>
    </xdr:from>
    <xdr:to xmlns:xdr="http://schemas.openxmlformats.org/drawingml/2006/spreadsheetDrawing">
      <xdr:col>76</xdr:col>
      <xdr:colOff>165100</xdr:colOff>
      <xdr:row>59</xdr:row>
      <xdr:rowOff>59690</xdr:rowOff>
    </xdr:to>
    <xdr:sp macro="" textlink="">
      <xdr:nvSpPr>
        <xdr:cNvPr id="501" name="フローチャート: 判断 500"/>
        <xdr:cNvSpPr/>
      </xdr:nvSpPr>
      <xdr:spPr>
        <a:xfrm>
          <a:off x="130937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132080</xdr:rowOff>
    </xdr:from>
    <xdr:to xmlns:xdr="http://schemas.openxmlformats.org/drawingml/2006/spreadsheetDrawing">
      <xdr:col>72</xdr:col>
      <xdr:colOff>38100</xdr:colOff>
      <xdr:row>59</xdr:row>
      <xdr:rowOff>62230</xdr:rowOff>
    </xdr:to>
    <xdr:sp macro="" textlink="">
      <xdr:nvSpPr>
        <xdr:cNvPr id="502" name="フローチャート: 判断 501"/>
        <xdr:cNvSpPr/>
      </xdr:nvSpPr>
      <xdr:spPr>
        <a:xfrm>
          <a:off x="12299950" y="10076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03" name="テキスト ボックス 502"/>
        <xdr:cNvSpPr txBox="1"/>
      </xdr:nvSpPr>
      <xdr:spPr>
        <a:xfrm>
          <a:off x="145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8445"/>
    <xdr:sp macro="" textlink="">
      <xdr:nvSpPr>
        <xdr:cNvPr id="504" name="テキスト ボックス 503"/>
        <xdr:cNvSpPr txBox="1"/>
      </xdr:nvSpPr>
      <xdr:spPr>
        <a:xfrm>
          <a:off x="1376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05" name="テキスト ボックス 504"/>
        <xdr:cNvSpPr txBox="1"/>
      </xdr:nvSpPr>
      <xdr:spPr>
        <a:xfrm>
          <a:off x="129730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111760</xdr:rowOff>
    </xdr:from>
    <xdr:ext cx="762000" cy="258445"/>
    <xdr:sp macro="" textlink="">
      <xdr:nvSpPr>
        <xdr:cNvPr id="506" name="テキスト ボックス 505"/>
        <xdr:cNvSpPr txBox="1"/>
      </xdr:nvSpPr>
      <xdr:spPr>
        <a:xfrm>
          <a:off x="121729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8445"/>
    <xdr:sp macro="" textlink="">
      <xdr:nvSpPr>
        <xdr:cNvPr id="507" name="テキスト ボックス 506"/>
        <xdr:cNvSpPr txBox="1"/>
      </xdr:nvSpPr>
      <xdr:spPr>
        <a:xfrm>
          <a:off x="113665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93345</xdr:rowOff>
    </xdr:from>
    <xdr:to xmlns:xdr="http://schemas.openxmlformats.org/drawingml/2006/spreadsheetDrawing">
      <xdr:col>85</xdr:col>
      <xdr:colOff>171450</xdr:colOff>
      <xdr:row>58</xdr:row>
      <xdr:rowOff>23495</xdr:rowOff>
    </xdr:to>
    <xdr:sp macro="" textlink="">
      <xdr:nvSpPr>
        <xdr:cNvPr id="508" name="楕円 507"/>
        <xdr:cNvSpPr/>
      </xdr:nvSpPr>
      <xdr:spPr>
        <a:xfrm>
          <a:off x="14649450" y="98659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116205</xdr:rowOff>
    </xdr:from>
    <xdr:ext cx="404495" cy="259080"/>
    <xdr:sp macro="" textlink="">
      <xdr:nvSpPr>
        <xdr:cNvPr id="509" name="【学校施設】&#10;有形固定資産減価償却率該当値テキスト"/>
        <xdr:cNvSpPr txBox="1"/>
      </xdr:nvSpPr>
      <xdr:spPr>
        <a:xfrm>
          <a:off x="14738350" y="9717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59055</xdr:rowOff>
    </xdr:from>
    <xdr:to xmlns:xdr="http://schemas.openxmlformats.org/drawingml/2006/spreadsheetDrawing">
      <xdr:col>81</xdr:col>
      <xdr:colOff>101600</xdr:colOff>
      <xdr:row>57</xdr:row>
      <xdr:rowOff>160655</xdr:rowOff>
    </xdr:to>
    <xdr:sp macro="" textlink="">
      <xdr:nvSpPr>
        <xdr:cNvPr id="510" name="楕円 509"/>
        <xdr:cNvSpPr/>
      </xdr:nvSpPr>
      <xdr:spPr>
        <a:xfrm>
          <a:off x="1388745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109855</xdr:rowOff>
    </xdr:from>
    <xdr:to xmlns:xdr="http://schemas.openxmlformats.org/drawingml/2006/spreadsheetDrawing">
      <xdr:col>85</xdr:col>
      <xdr:colOff>127000</xdr:colOff>
      <xdr:row>57</xdr:row>
      <xdr:rowOff>144145</xdr:rowOff>
    </xdr:to>
    <xdr:cxnSp macro="">
      <xdr:nvCxnSpPr>
        <xdr:cNvPr id="511" name="直線コネクタ 510"/>
        <xdr:cNvCxnSpPr/>
      </xdr:nvCxnSpPr>
      <xdr:spPr>
        <a:xfrm>
          <a:off x="13938250" y="988250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113665</xdr:rowOff>
    </xdr:from>
    <xdr:to xmlns:xdr="http://schemas.openxmlformats.org/drawingml/2006/spreadsheetDrawing">
      <xdr:col>76</xdr:col>
      <xdr:colOff>165100</xdr:colOff>
      <xdr:row>58</xdr:row>
      <xdr:rowOff>43815</xdr:rowOff>
    </xdr:to>
    <xdr:sp macro="" textlink="">
      <xdr:nvSpPr>
        <xdr:cNvPr id="512" name="楕円 511"/>
        <xdr:cNvSpPr/>
      </xdr:nvSpPr>
      <xdr:spPr>
        <a:xfrm>
          <a:off x="130937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109855</xdr:rowOff>
    </xdr:from>
    <xdr:to xmlns:xdr="http://schemas.openxmlformats.org/drawingml/2006/spreadsheetDrawing">
      <xdr:col>81</xdr:col>
      <xdr:colOff>50800</xdr:colOff>
      <xdr:row>57</xdr:row>
      <xdr:rowOff>164465</xdr:rowOff>
    </xdr:to>
    <xdr:cxnSp macro="">
      <xdr:nvCxnSpPr>
        <xdr:cNvPr id="513" name="直線コネクタ 512"/>
        <xdr:cNvCxnSpPr/>
      </xdr:nvCxnSpPr>
      <xdr:spPr>
        <a:xfrm flipV="1">
          <a:off x="13144500" y="9882505"/>
          <a:ext cx="7937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161925</xdr:rowOff>
    </xdr:from>
    <xdr:to xmlns:xdr="http://schemas.openxmlformats.org/drawingml/2006/spreadsheetDrawing">
      <xdr:col>72</xdr:col>
      <xdr:colOff>38100</xdr:colOff>
      <xdr:row>58</xdr:row>
      <xdr:rowOff>92075</xdr:rowOff>
    </xdr:to>
    <xdr:sp macro="" textlink="">
      <xdr:nvSpPr>
        <xdr:cNvPr id="514" name="楕円 513"/>
        <xdr:cNvSpPr/>
      </xdr:nvSpPr>
      <xdr:spPr>
        <a:xfrm>
          <a:off x="12299950" y="9934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57</xdr:row>
      <xdr:rowOff>164465</xdr:rowOff>
    </xdr:from>
    <xdr:to xmlns:xdr="http://schemas.openxmlformats.org/drawingml/2006/spreadsheetDrawing">
      <xdr:col>76</xdr:col>
      <xdr:colOff>114300</xdr:colOff>
      <xdr:row>58</xdr:row>
      <xdr:rowOff>41275</xdr:rowOff>
    </xdr:to>
    <xdr:cxnSp macro="">
      <xdr:nvCxnSpPr>
        <xdr:cNvPr id="515" name="直線コネクタ 514"/>
        <xdr:cNvCxnSpPr/>
      </xdr:nvCxnSpPr>
      <xdr:spPr>
        <a:xfrm flipV="1">
          <a:off x="12344400" y="9937115"/>
          <a:ext cx="8001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44450</xdr:rowOff>
    </xdr:from>
    <xdr:ext cx="404495" cy="259080"/>
    <xdr:sp macro="" textlink="">
      <xdr:nvSpPr>
        <xdr:cNvPr id="516" name="n_1aveValue【学校施設】&#10;有形固定資産減価償却率"/>
        <xdr:cNvSpPr txBox="1"/>
      </xdr:nvSpPr>
      <xdr:spPr>
        <a:xfrm>
          <a:off x="13742035" y="10160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50800</xdr:rowOff>
    </xdr:from>
    <xdr:ext cx="404495" cy="259080"/>
    <xdr:sp macro="" textlink="">
      <xdr:nvSpPr>
        <xdr:cNvPr id="517" name="n_2aveValue【学校施設】&#10;有形固定資産減価償却率"/>
        <xdr:cNvSpPr txBox="1"/>
      </xdr:nvSpPr>
      <xdr:spPr>
        <a:xfrm>
          <a:off x="12960985" y="10166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53340</xdr:rowOff>
    </xdr:from>
    <xdr:ext cx="405130" cy="258445"/>
    <xdr:sp macro="" textlink="">
      <xdr:nvSpPr>
        <xdr:cNvPr id="518" name="n_3aveValue【学校施設】&#10;有形固定資産減価償却率"/>
        <xdr:cNvSpPr txBox="1"/>
      </xdr:nvSpPr>
      <xdr:spPr>
        <a:xfrm>
          <a:off x="12167235" y="101688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6350</xdr:rowOff>
    </xdr:from>
    <xdr:ext cx="404495" cy="258445"/>
    <xdr:sp macro="" textlink="">
      <xdr:nvSpPr>
        <xdr:cNvPr id="519" name="n_1mainValue【学校施設】&#10;有形固定資産減価償却率"/>
        <xdr:cNvSpPr txBox="1"/>
      </xdr:nvSpPr>
      <xdr:spPr>
        <a:xfrm>
          <a:off x="13742035" y="9607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60325</xdr:rowOff>
    </xdr:from>
    <xdr:ext cx="404495" cy="259080"/>
    <xdr:sp macro="" textlink="">
      <xdr:nvSpPr>
        <xdr:cNvPr id="520" name="n_2mainValue【学校施設】&#10;有形固定資産減価償却率"/>
        <xdr:cNvSpPr txBox="1"/>
      </xdr:nvSpPr>
      <xdr:spPr>
        <a:xfrm>
          <a:off x="12960985" y="9661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109220</xdr:rowOff>
    </xdr:from>
    <xdr:ext cx="405130" cy="258445"/>
    <xdr:sp macro="" textlink="">
      <xdr:nvSpPr>
        <xdr:cNvPr id="521" name="n_3mainValue【学校施設】&#10;有形固定資産減価償却率"/>
        <xdr:cNvSpPr txBox="1"/>
      </xdr:nvSpPr>
      <xdr:spPr>
        <a:xfrm>
          <a:off x="12167235" y="9710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2" name="正方形/長方形 521"/>
        <xdr:cNvSpPr/>
      </xdr:nvSpPr>
      <xdr:spPr>
        <a:xfrm>
          <a:off x="16459200" y="800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3" name="正方形/長方形 522"/>
        <xdr:cNvSpPr/>
      </xdr:nvSpPr>
      <xdr:spPr>
        <a:xfrm>
          <a:off x="1658620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4" name="正方形/長方形 523"/>
        <xdr:cNvSpPr/>
      </xdr:nvSpPr>
      <xdr:spPr>
        <a:xfrm>
          <a:off x="1658620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5" name="正方形/長方形 524"/>
        <xdr:cNvSpPr/>
      </xdr:nvSpPr>
      <xdr:spPr>
        <a:xfrm>
          <a:off x="1748790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6" name="正方形/長方形 525"/>
        <xdr:cNvSpPr/>
      </xdr:nvSpPr>
      <xdr:spPr>
        <a:xfrm>
          <a:off x="1748790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7" name="正方形/長方形 526"/>
        <xdr:cNvSpPr/>
      </xdr:nvSpPr>
      <xdr:spPr>
        <a:xfrm>
          <a:off x="18516600" y="866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8" name="正方形/長方形 527"/>
        <xdr:cNvSpPr/>
      </xdr:nvSpPr>
      <xdr:spPr>
        <a:xfrm>
          <a:off x="18516600" y="886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9" name="正方形/長方形 528"/>
        <xdr:cNvSpPr/>
      </xdr:nvSpPr>
      <xdr:spPr>
        <a:xfrm>
          <a:off x="16459200" y="91440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30" name="テキスト ボックス 529"/>
        <xdr:cNvSpPr txBox="1"/>
      </xdr:nvSpPr>
      <xdr:spPr>
        <a:xfrm>
          <a:off x="1644015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1" name="直線コネクタ 530"/>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32" name="直線コネクタ 531"/>
        <xdr:cNvCxnSpPr/>
      </xdr:nvCxnSpPr>
      <xdr:spPr>
        <a:xfrm>
          <a:off x="1645920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33" name="テキスト ボックス 532"/>
        <xdr:cNvSpPr txBox="1"/>
      </xdr:nvSpPr>
      <xdr:spPr>
        <a:xfrm>
          <a:off x="1604899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4" name="直線コネクタ 533"/>
        <xdr:cNvCxnSpPr/>
      </xdr:nvCxnSpPr>
      <xdr:spPr>
        <a:xfrm>
          <a:off x="1645920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35" name="テキスト ボックス 534"/>
        <xdr:cNvSpPr txBox="1"/>
      </xdr:nvSpPr>
      <xdr:spPr>
        <a:xfrm>
          <a:off x="1604899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6" name="直線コネクタ 535"/>
        <xdr:cNvCxnSpPr/>
      </xdr:nvCxnSpPr>
      <xdr:spPr>
        <a:xfrm>
          <a:off x="1645920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37" name="テキスト ボックス 536"/>
        <xdr:cNvSpPr txBox="1"/>
      </xdr:nvSpPr>
      <xdr:spPr>
        <a:xfrm>
          <a:off x="1604899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38" name="直線コネクタ 537"/>
        <xdr:cNvCxnSpPr/>
      </xdr:nvCxnSpPr>
      <xdr:spPr>
        <a:xfrm>
          <a:off x="16459200" y="990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39" name="テキスト ボックス 538"/>
        <xdr:cNvSpPr txBox="1"/>
      </xdr:nvSpPr>
      <xdr:spPr>
        <a:xfrm>
          <a:off x="1604899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40" name="直線コネクタ 539"/>
        <xdr:cNvCxnSpPr/>
      </xdr:nvCxnSpPr>
      <xdr:spPr>
        <a:xfrm>
          <a:off x="16459200" y="952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41" name="テキスト ボックス 540"/>
        <xdr:cNvSpPr txBox="1"/>
      </xdr:nvSpPr>
      <xdr:spPr>
        <a:xfrm>
          <a:off x="1604899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2" name="直線コネクタ 541"/>
        <xdr:cNvCxnSpPr/>
      </xdr:nvCxnSpPr>
      <xdr:spPr>
        <a:xfrm>
          <a:off x="16459200" y="914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43" name="テキスト ボックス 542"/>
        <xdr:cNvSpPr txBox="1"/>
      </xdr:nvSpPr>
      <xdr:spPr>
        <a:xfrm>
          <a:off x="1604899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4" name="【学校施設】&#10;一人当たり面積グラフ枠"/>
        <xdr:cNvSpPr/>
      </xdr:nvSpPr>
      <xdr:spPr>
        <a:xfrm>
          <a:off x="16459200" y="91440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64135</xdr:rowOff>
    </xdr:from>
    <xdr:to xmlns:xdr="http://schemas.openxmlformats.org/drawingml/2006/spreadsheetDrawing">
      <xdr:col>116</xdr:col>
      <xdr:colOff>62865</xdr:colOff>
      <xdr:row>64</xdr:row>
      <xdr:rowOff>67945</xdr:rowOff>
    </xdr:to>
    <xdr:cxnSp macro="">
      <xdr:nvCxnSpPr>
        <xdr:cNvPr id="545" name="直線コネクタ 544"/>
        <xdr:cNvCxnSpPr/>
      </xdr:nvCxnSpPr>
      <xdr:spPr>
        <a:xfrm flipV="1">
          <a:off x="19951065" y="966533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71755</xdr:rowOff>
    </xdr:from>
    <xdr:ext cx="469265" cy="259080"/>
    <xdr:sp macro="" textlink="">
      <xdr:nvSpPr>
        <xdr:cNvPr id="546" name="【学校施設】&#10;一人当たり面積最小値テキスト"/>
        <xdr:cNvSpPr txBox="1"/>
      </xdr:nvSpPr>
      <xdr:spPr>
        <a:xfrm>
          <a:off x="19989800" y="11044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67945</xdr:rowOff>
    </xdr:from>
    <xdr:to xmlns:xdr="http://schemas.openxmlformats.org/drawingml/2006/spreadsheetDrawing">
      <xdr:col>116</xdr:col>
      <xdr:colOff>152400</xdr:colOff>
      <xdr:row>64</xdr:row>
      <xdr:rowOff>67945</xdr:rowOff>
    </xdr:to>
    <xdr:cxnSp macro="">
      <xdr:nvCxnSpPr>
        <xdr:cNvPr id="547" name="直線コネクタ 546"/>
        <xdr:cNvCxnSpPr/>
      </xdr:nvCxnSpPr>
      <xdr:spPr>
        <a:xfrm>
          <a:off x="19881850" y="11040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10795</xdr:rowOff>
    </xdr:from>
    <xdr:ext cx="469265" cy="258445"/>
    <xdr:sp macro="" textlink="">
      <xdr:nvSpPr>
        <xdr:cNvPr id="548" name="【学校施設】&#10;一人当たり面積最大値テキスト"/>
        <xdr:cNvSpPr txBox="1"/>
      </xdr:nvSpPr>
      <xdr:spPr>
        <a:xfrm>
          <a:off x="19989800" y="9440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64135</xdr:rowOff>
    </xdr:from>
    <xdr:to xmlns:xdr="http://schemas.openxmlformats.org/drawingml/2006/spreadsheetDrawing">
      <xdr:col>116</xdr:col>
      <xdr:colOff>152400</xdr:colOff>
      <xdr:row>56</xdr:row>
      <xdr:rowOff>64135</xdr:rowOff>
    </xdr:to>
    <xdr:cxnSp macro="">
      <xdr:nvCxnSpPr>
        <xdr:cNvPr id="549" name="直線コネクタ 548"/>
        <xdr:cNvCxnSpPr/>
      </xdr:nvCxnSpPr>
      <xdr:spPr>
        <a:xfrm>
          <a:off x="19881850" y="9665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23495</xdr:rowOff>
    </xdr:from>
    <xdr:ext cx="469265" cy="259080"/>
    <xdr:sp macro="" textlink="">
      <xdr:nvSpPr>
        <xdr:cNvPr id="550" name="【学校施設】&#10;一人当たり面積平均値テキスト"/>
        <xdr:cNvSpPr txBox="1"/>
      </xdr:nvSpPr>
      <xdr:spPr>
        <a:xfrm>
          <a:off x="19989800" y="103104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45085</xdr:rowOff>
    </xdr:from>
    <xdr:to xmlns:xdr="http://schemas.openxmlformats.org/drawingml/2006/spreadsheetDrawing">
      <xdr:col>116</xdr:col>
      <xdr:colOff>114300</xdr:colOff>
      <xdr:row>60</xdr:row>
      <xdr:rowOff>146685</xdr:rowOff>
    </xdr:to>
    <xdr:sp macro="" textlink="">
      <xdr:nvSpPr>
        <xdr:cNvPr id="551" name="フローチャート: 判断 550"/>
        <xdr:cNvSpPr/>
      </xdr:nvSpPr>
      <xdr:spPr>
        <a:xfrm>
          <a:off x="19900900" y="103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35560</xdr:rowOff>
    </xdr:from>
    <xdr:to xmlns:xdr="http://schemas.openxmlformats.org/drawingml/2006/spreadsheetDrawing">
      <xdr:col>112</xdr:col>
      <xdr:colOff>38100</xdr:colOff>
      <xdr:row>60</xdr:row>
      <xdr:rowOff>137160</xdr:rowOff>
    </xdr:to>
    <xdr:sp macro="" textlink="">
      <xdr:nvSpPr>
        <xdr:cNvPr id="552" name="フローチャート: 判断 551"/>
        <xdr:cNvSpPr/>
      </xdr:nvSpPr>
      <xdr:spPr>
        <a:xfrm>
          <a:off x="19157950" y="10322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20955</xdr:rowOff>
    </xdr:from>
    <xdr:to xmlns:xdr="http://schemas.openxmlformats.org/drawingml/2006/spreadsheetDrawing">
      <xdr:col>107</xdr:col>
      <xdr:colOff>101600</xdr:colOff>
      <xdr:row>60</xdr:row>
      <xdr:rowOff>122555</xdr:rowOff>
    </xdr:to>
    <xdr:sp macro="" textlink="">
      <xdr:nvSpPr>
        <xdr:cNvPr id="553" name="フローチャート: 判断 552"/>
        <xdr:cNvSpPr/>
      </xdr:nvSpPr>
      <xdr:spPr>
        <a:xfrm>
          <a:off x="18345150" y="1030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43180</xdr:rowOff>
    </xdr:from>
    <xdr:to xmlns:xdr="http://schemas.openxmlformats.org/drawingml/2006/spreadsheetDrawing">
      <xdr:col>102</xdr:col>
      <xdr:colOff>165100</xdr:colOff>
      <xdr:row>60</xdr:row>
      <xdr:rowOff>144780</xdr:rowOff>
    </xdr:to>
    <xdr:sp macro="" textlink="">
      <xdr:nvSpPr>
        <xdr:cNvPr id="554" name="フローチャート: 判断 553"/>
        <xdr:cNvSpPr/>
      </xdr:nvSpPr>
      <xdr:spPr>
        <a:xfrm>
          <a:off x="17551400" y="1033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55" name="テキスト ボックス 554"/>
        <xdr:cNvSpPr txBox="1"/>
      </xdr:nvSpPr>
      <xdr:spPr>
        <a:xfrm>
          <a:off x="197802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111760</xdr:rowOff>
    </xdr:from>
    <xdr:ext cx="762000" cy="258445"/>
    <xdr:sp macro="" textlink="">
      <xdr:nvSpPr>
        <xdr:cNvPr id="556" name="テキスト ボックス 555"/>
        <xdr:cNvSpPr txBox="1"/>
      </xdr:nvSpPr>
      <xdr:spPr>
        <a:xfrm>
          <a:off x="190309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8445"/>
    <xdr:sp macro="" textlink="">
      <xdr:nvSpPr>
        <xdr:cNvPr id="557" name="テキスト ボックス 556"/>
        <xdr:cNvSpPr txBox="1"/>
      </xdr:nvSpPr>
      <xdr:spPr>
        <a:xfrm>
          <a:off x="182245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58" name="テキスト ボックス 557"/>
        <xdr:cNvSpPr txBox="1"/>
      </xdr:nvSpPr>
      <xdr:spPr>
        <a:xfrm>
          <a:off x="174307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111760</xdr:rowOff>
    </xdr:from>
    <xdr:ext cx="762000" cy="258445"/>
    <xdr:sp macro="" textlink="">
      <xdr:nvSpPr>
        <xdr:cNvPr id="559" name="テキスト ボックス 558"/>
        <xdr:cNvSpPr txBox="1"/>
      </xdr:nvSpPr>
      <xdr:spPr>
        <a:xfrm>
          <a:off x="166306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36830</xdr:rowOff>
    </xdr:from>
    <xdr:to xmlns:xdr="http://schemas.openxmlformats.org/drawingml/2006/spreadsheetDrawing">
      <xdr:col>116</xdr:col>
      <xdr:colOff>114300</xdr:colOff>
      <xdr:row>59</xdr:row>
      <xdr:rowOff>138430</xdr:rowOff>
    </xdr:to>
    <xdr:sp macro="" textlink="">
      <xdr:nvSpPr>
        <xdr:cNvPr id="560" name="楕円 559"/>
        <xdr:cNvSpPr/>
      </xdr:nvSpPr>
      <xdr:spPr>
        <a:xfrm>
          <a:off x="199009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59690</xdr:rowOff>
    </xdr:from>
    <xdr:ext cx="469265" cy="259080"/>
    <xdr:sp macro="" textlink="">
      <xdr:nvSpPr>
        <xdr:cNvPr id="561" name="【学校施設】&#10;一人当たり面積該当値テキスト"/>
        <xdr:cNvSpPr txBox="1"/>
      </xdr:nvSpPr>
      <xdr:spPr>
        <a:xfrm>
          <a:off x="19989800" y="10003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111760</xdr:rowOff>
    </xdr:from>
    <xdr:to xmlns:xdr="http://schemas.openxmlformats.org/drawingml/2006/spreadsheetDrawing">
      <xdr:col>112</xdr:col>
      <xdr:colOff>38100</xdr:colOff>
      <xdr:row>60</xdr:row>
      <xdr:rowOff>41910</xdr:rowOff>
    </xdr:to>
    <xdr:sp macro="" textlink="">
      <xdr:nvSpPr>
        <xdr:cNvPr id="562" name="楕円 561"/>
        <xdr:cNvSpPr/>
      </xdr:nvSpPr>
      <xdr:spPr>
        <a:xfrm>
          <a:off x="19157950" y="10227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59</xdr:row>
      <xdr:rowOff>87630</xdr:rowOff>
    </xdr:from>
    <xdr:to xmlns:xdr="http://schemas.openxmlformats.org/drawingml/2006/spreadsheetDrawing">
      <xdr:col>116</xdr:col>
      <xdr:colOff>63500</xdr:colOff>
      <xdr:row>59</xdr:row>
      <xdr:rowOff>162560</xdr:rowOff>
    </xdr:to>
    <xdr:cxnSp macro="">
      <xdr:nvCxnSpPr>
        <xdr:cNvPr id="563" name="直線コネクタ 562"/>
        <xdr:cNvCxnSpPr/>
      </xdr:nvCxnSpPr>
      <xdr:spPr>
        <a:xfrm flipV="1">
          <a:off x="19202400" y="10203180"/>
          <a:ext cx="7493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115570</xdr:rowOff>
    </xdr:from>
    <xdr:to xmlns:xdr="http://schemas.openxmlformats.org/drawingml/2006/spreadsheetDrawing">
      <xdr:col>107</xdr:col>
      <xdr:colOff>101600</xdr:colOff>
      <xdr:row>60</xdr:row>
      <xdr:rowOff>45720</xdr:rowOff>
    </xdr:to>
    <xdr:sp macro="" textlink="">
      <xdr:nvSpPr>
        <xdr:cNvPr id="564" name="楕円 563"/>
        <xdr:cNvSpPr/>
      </xdr:nvSpPr>
      <xdr:spPr>
        <a:xfrm>
          <a:off x="1834515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162560</xdr:rowOff>
    </xdr:from>
    <xdr:to xmlns:xdr="http://schemas.openxmlformats.org/drawingml/2006/spreadsheetDrawing">
      <xdr:col>111</xdr:col>
      <xdr:colOff>171450</xdr:colOff>
      <xdr:row>59</xdr:row>
      <xdr:rowOff>166370</xdr:rowOff>
    </xdr:to>
    <xdr:cxnSp macro="">
      <xdr:nvCxnSpPr>
        <xdr:cNvPr id="565" name="直線コネクタ 564"/>
        <xdr:cNvCxnSpPr/>
      </xdr:nvCxnSpPr>
      <xdr:spPr>
        <a:xfrm flipV="1">
          <a:off x="18395950" y="1027811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115570</xdr:rowOff>
    </xdr:from>
    <xdr:to xmlns:xdr="http://schemas.openxmlformats.org/drawingml/2006/spreadsheetDrawing">
      <xdr:col>102</xdr:col>
      <xdr:colOff>165100</xdr:colOff>
      <xdr:row>60</xdr:row>
      <xdr:rowOff>45720</xdr:rowOff>
    </xdr:to>
    <xdr:sp macro="" textlink="">
      <xdr:nvSpPr>
        <xdr:cNvPr id="566" name="楕円 565"/>
        <xdr:cNvSpPr/>
      </xdr:nvSpPr>
      <xdr:spPr>
        <a:xfrm>
          <a:off x="175514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166370</xdr:rowOff>
    </xdr:from>
    <xdr:to xmlns:xdr="http://schemas.openxmlformats.org/drawingml/2006/spreadsheetDrawing">
      <xdr:col>107</xdr:col>
      <xdr:colOff>50800</xdr:colOff>
      <xdr:row>59</xdr:row>
      <xdr:rowOff>166370</xdr:rowOff>
    </xdr:to>
    <xdr:cxnSp macro="">
      <xdr:nvCxnSpPr>
        <xdr:cNvPr id="567" name="直線コネクタ 566"/>
        <xdr:cNvCxnSpPr/>
      </xdr:nvCxnSpPr>
      <xdr:spPr>
        <a:xfrm flipV="1">
          <a:off x="17602200" y="102819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128270</xdr:rowOff>
    </xdr:from>
    <xdr:ext cx="469900" cy="259080"/>
    <xdr:sp macro="" textlink="">
      <xdr:nvSpPr>
        <xdr:cNvPr id="568" name="n_1aveValue【学校施設】&#10;一人当たり面積"/>
        <xdr:cNvSpPr txBox="1"/>
      </xdr:nvSpPr>
      <xdr:spPr>
        <a:xfrm>
          <a:off x="18980150" y="1041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113665</xdr:rowOff>
    </xdr:from>
    <xdr:ext cx="469900" cy="258445"/>
    <xdr:sp macro="" textlink="">
      <xdr:nvSpPr>
        <xdr:cNvPr id="569" name="n_2aveValue【学校施設】&#10;一人当たり面積"/>
        <xdr:cNvSpPr txBox="1"/>
      </xdr:nvSpPr>
      <xdr:spPr>
        <a:xfrm>
          <a:off x="18180050" y="10400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135890</xdr:rowOff>
    </xdr:from>
    <xdr:ext cx="469900" cy="259080"/>
    <xdr:sp macro="" textlink="">
      <xdr:nvSpPr>
        <xdr:cNvPr id="570" name="n_3aveValue【学校施設】&#10;一人当たり面積"/>
        <xdr:cNvSpPr txBox="1"/>
      </xdr:nvSpPr>
      <xdr:spPr>
        <a:xfrm>
          <a:off x="17386300" y="10422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58420</xdr:rowOff>
    </xdr:from>
    <xdr:ext cx="469900" cy="259080"/>
    <xdr:sp macro="" textlink="">
      <xdr:nvSpPr>
        <xdr:cNvPr id="571" name="n_1mainValue【学校施設】&#10;一人当たり面積"/>
        <xdr:cNvSpPr txBox="1"/>
      </xdr:nvSpPr>
      <xdr:spPr>
        <a:xfrm>
          <a:off x="18980150" y="10002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62230</xdr:rowOff>
    </xdr:from>
    <xdr:ext cx="469900" cy="259080"/>
    <xdr:sp macro="" textlink="">
      <xdr:nvSpPr>
        <xdr:cNvPr id="572" name="n_2mainValue【学校施設】&#10;一人当たり面積"/>
        <xdr:cNvSpPr txBox="1"/>
      </xdr:nvSpPr>
      <xdr:spPr>
        <a:xfrm>
          <a:off x="18180050" y="10006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62230</xdr:rowOff>
    </xdr:from>
    <xdr:ext cx="469900" cy="259080"/>
    <xdr:sp macro="" textlink="">
      <xdr:nvSpPr>
        <xdr:cNvPr id="573" name="n_3mainValue【学校施設】&#10;一人当たり面積"/>
        <xdr:cNvSpPr txBox="1"/>
      </xdr:nvSpPr>
      <xdr:spPr>
        <a:xfrm>
          <a:off x="17386300" y="10006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4" name="正方形/長方形 573"/>
        <xdr:cNvSpPr/>
      </xdr:nvSpPr>
      <xdr:spPr>
        <a:xfrm>
          <a:off x="11207750" y="1181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5" name="正方形/長方形 574"/>
        <xdr:cNvSpPr/>
      </xdr:nvSpPr>
      <xdr:spPr>
        <a:xfrm>
          <a:off x="1131570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6" name="正方形/長方形 575"/>
        <xdr:cNvSpPr/>
      </xdr:nvSpPr>
      <xdr:spPr>
        <a:xfrm>
          <a:off x="1131570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7" name="正方形/長方形 576"/>
        <xdr:cNvSpPr/>
      </xdr:nvSpPr>
      <xdr:spPr>
        <a:xfrm>
          <a:off x="1223645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8" name="正方形/長方形 577"/>
        <xdr:cNvSpPr/>
      </xdr:nvSpPr>
      <xdr:spPr>
        <a:xfrm>
          <a:off x="1223645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9" name="正方形/長方形 578"/>
        <xdr:cNvSpPr/>
      </xdr:nvSpPr>
      <xdr:spPr>
        <a:xfrm>
          <a:off x="1326515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80" name="正方形/長方形 579"/>
        <xdr:cNvSpPr/>
      </xdr:nvSpPr>
      <xdr:spPr>
        <a:xfrm>
          <a:off x="1326515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1" name="正方形/長方形 580"/>
        <xdr:cNvSpPr/>
      </xdr:nvSpPr>
      <xdr:spPr>
        <a:xfrm>
          <a:off x="11207750" y="129540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8450" cy="224790"/>
    <xdr:sp macro="" textlink="">
      <xdr:nvSpPr>
        <xdr:cNvPr id="582" name="テキスト ボックス 581"/>
        <xdr:cNvSpPr txBox="1"/>
      </xdr:nvSpPr>
      <xdr:spPr>
        <a:xfrm>
          <a:off x="1116965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171450</xdr:colOff>
      <xdr:row>88</xdr:row>
      <xdr:rowOff>152400</xdr:rowOff>
    </xdr:to>
    <xdr:cxnSp macro="">
      <xdr:nvCxnSpPr>
        <xdr:cNvPr id="583" name="直線コネクタ 582"/>
        <xdr:cNvCxnSpPr/>
      </xdr:nvCxnSpPr>
      <xdr:spPr>
        <a:xfrm>
          <a:off x="11207750" y="1524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9090" cy="259080"/>
    <xdr:sp macro="" textlink="">
      <xdr:nvSpPr>
        <xdr:cNvPr id="584" name="テキスト ボックス 583"/>
        <xdr:cNvSpPr txBox="1"/>
      </xdr:nvSpPr>
      <xdr:spPr>
        <a:xfrm>
          <a:off x="1090676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171450</xdr:colOff>
      <xdr:row>86</xdr:row>
      <xdr:rowOff>114300</xdr:rowOff>
    </xdr:to>
    <xdr:cxnSp macro="">
      <xdr:nvCxnSpPr>
        <xdr:cNvPr id="585" name="直線コネクタ 584"/>
        <xdr:cNvCxnSpPr/>
      </xdr:nvCxnSpPr>
      <xdr:spPr>
        <a:xfrm>
          <a:off x="11207750" y="1485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2590" cy="258445"/>
    <xdr:sp macro="" textlink="">
      <xdr:nvSpPr>
        <xdr:cNvPr id="586" name="テキスト ボックス 585"/>
        <xdr:cNvSpPr txBox="1"/>
      </xdr:nvSpPr>
      <xdr:spPr>
        <a:xfrm>
          <a:off x="10842625" y="14716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171450</xdr:colOff>
      <xdr:row>84</xdr:row>
      <xdr:rowOff>76200</xdr:rowOff>
    </xdr:to>
    <xdr:cxnSp macro="">
      <xdr:nvCxnSpPr>
        <xdr:cNvPr id="587" name="直線コネクタ 586"/>
        <xdr:cNvCxnSpPr/>
      </xdr:nvCxnSpPr>
      <xdr:spPr>
        <a:xfrm>
          <a:off x="11207750" y="1447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2590" cy="259080"/>
    <xdr:sp macro="" textlink="">
      <xdr:nvSpPr>
        <xdr:cNvPr id="588" name="テキスト ボックス 587"/>
        <xdr:cNvSpPr txBox="1"/>
      </xdr:nvSpPr>
      <xdr:spPr>
        <a:xfrm>
          <a:off x="10842625" y="1433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171450</xdr:colOff>
      <xdr:row>82</xdr:row>
      <xdr:rowOff>38100</xdr:rowOff>
    </xdr:to>
    <xdr:cxnSp macro="">
      <xdr:nvCxnSpPr>
        <xdr:cNvPr id="589" name="直線コネクタ 588"/>
        <xdr:cNvCxnSpPr/>
      </xdr:nvCxnSpPr>
      <xdr:spPr>
        <a:xfrm>
          <a:off x="11207750" y="1409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2590" cy="259080"/>
    <xdr:sp macro="" textlink="">
      <xdr:nvSpPr>
        <xdr:cNvPr id="590" name="テキスト ボックス 589"/>
        <xdr:cNvSpPr txBox="1"/>
      </xdr:nvSpPr>
      <xdr:spPr>
        <a:xfrm>
          <a:off x="10842625" y="1395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171450</xdr:colOff>
      <xdr:row>80</xdr:row>
      <xdr:rowOff>0</xdr:rowOff>
    </xdr:to>
    <xdr:cxnSp macro="">
      <xdr:nvCxnSpPr>
        <xdr:cNvPr id="591" name="直線コネクタ 590"/>
        <xdr:cNvCxnSpPr/>
      </xdr:nvCxnSpPr>
      <xdr:spPr>
        <a:xfrm>
          <a:off x="11207750" y="1371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2590" cy="258445"/>
    <xdr:sp macro="" textlink="">
      <xdr:nvSpPr>
        <xdr:cNvPr id="592" name="テキスト ボックス 591"/>
        <xdr:cNvSpPr txBox="1"/>
      </xdr:nvSpPr>
      <xdr:spPr>
        <a:xfrm>
          <a:off x="1084262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171450</xdr:colOff>
      <xdr:row>77</xdr:row>
      <xdr:rowOff>133350</xdr:rowOff>
    </xdr:to>
    <xdr:cxnSp macro="">
      <xdr:nvCxnSpPr>
        <xdr:cNvPr id="593" name="直線コネクタ 592"/>
        <xdr:cNvCxnSpPr/>
      </xdr:nvCxnSpPr>
      <xdr:spPr>
        <a:xfrm>
          <a:off x="11207750" y="1333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725" cy="259080"/>
    <xdr:sp macro="" textlink="">
      <xdr:nvSpPr>
        <xdr:cNvPr id="594" name="テキスト ボックス 593"/>
        <xdr:cNvSpPr txBox="1"/>
      </xdr:nvSpPr>
      <xdr:spPr>
        <a:xfrm>
          <a:off x="107975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171450</xdr:colOff>
      <xdr:row>75</xdr:row>
      <xdr:rowOff>95250</xdr:rowOff>
    </xdr:to>
    <xdr:cxnSp macro="">
      <xdr:nvCxnSpPr>
        <xdr:cNvPr id="595" name="直線コネクタ 594"/>
        <xdr:cNvCxnSpPr/>
      </xdr:nvCxnSpPr>
      <xdr:spPr>
        <a:xfrm>
          <a:off x="11207750" y="1295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96" name="テキスト ボックス 595"/>
        <xdr:cNvSpPr txBox="1"/>
      </xdr:nvSpPr>
      <xdr:spPr>
        <a:xfrm>
          <a:off x="107975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7" name="【児童館】&#10;有形固定資産減価償却率グラフ枠"/>
        <xdr:cNvSpPr/>
      </xdr:nvSpPr>
      <xdr:spPr>
        <a:xfrm>
          <a:off x="11207750" y="129540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86</xdr:row>
      <xdr:rowOff>102870</xdr:rowOff>
    </xdr:to>
    <xdr:cxnSp macro="">
      <xdr:nvCxnSpPr>
        <xdr:cNvPr id="598" name="直線コネクタ 597"/>
        <xdr:cNvCxnSpPr/>
      </xdr:nvCxnSpPr>
      <xdr:spPr>
        <a:xfrm flipV="1">
          <a:off x="14699615" y="1333500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106680</xdr:rowOff>
    </xdr:from>
    <xdr:ext cx="404495" cy="259080"/>
    <xdr:sp macro="" textlink="">
      <xdr:nvSpPr>
        <xdr:cNvPr id="599" name="【児童館】&#10;有形固定資産減価償却率最小値テキスト"/>
        <xdr:cNvSpPr txBox="1"/>
      </xdr:nvSpPr>
      <xdr:spPr>
        <a:xfrm>
          <a:off x="14738350" y="14851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102870</xdr:rowOff>
    </xdr:from>
    <xdr:to xmlns:xdr="http://schemas.openxmlformats.org/drawingml/2006/spreadsheetDrawing">
      <xdr:col>86</xdr:col>
      <xdr:colOff>25400</xdr:colOff>
      <xdr:row>86</xdr:row>
      <xdr:rowOff>102870</xdr:rowOff>
    </xdr:to>
    <xdr:cxnSp macro="">
      <xdr:nvCxnSpPr>
        <xdr:cNvPr id="600" name="直線コネクタ 599"/>
        <xdr:cNvCxnSpPr/>
      </xdr:nvCxnSpPr>
      <xdr:spPr>
        <a:xfrm>
          <a:off x="14611350" y="14847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265" cy="259080"/>
    <xdr:sp macro="" textlink="">
      <xdr:nvSpPr>
        <xdr:cNvPr id="601" name="【児童館】&#10;有形固定資産減価償却率最大値テキスト"/>
        <xdr:cNvSpPr txBox="1"/>
      </xdr:nvSpPr>
      <xdr:spPr>
        <a:xfrm>
          <a:off x="14738350" y="1311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02" name="直線コネクタ 601"/>
        <xdr:cNvCxnSpPr/>
      </xdr:nvCxnSpPr>
      <xdr:spPr>
        <a:xfrm>
          <a:off x="14611350" y="13335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57150</xdr:rowOff>
    </xdr:from>
    <xdr:ext cx="404495" cy="259080"/>
    <xdr:sp macro="" textlink="">
      <xdr:nvSpPr>
        <xdr:cNvPr id="603" name="【児童館】&#10;有形固定資産減価償却率平均値テキスト"/>
        <xdr:cNvSpPr txBox="1"/>
      </xdr:nvSpPr>
      <xdr:spPr>
        <a:xfrm>
          <a:off x="14738350" y="141160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78740</xdr:rowOff>
    </xdr:from>
    <xdr:to xmlns:xdr="http://schemas.openxmlformats.org/drawingml/2006/spreadsheetDrawing">
      <xdr:col>85</xdr:col>
      <xdr:colOff>171450</xdr:colOff>
      <xdr:row>83</xdr:row>
      <xdr:rowOff>8890</xdr:rowOff>
    </xdr:to>
    <xdr:sp macro="" textlink="">
      <xdr:nvSpPr>
        <xdr:cNvPr id="604" name="フローチャート: 判断 603"/>
        <xdr:cNvSpPr/>
      </xdr:nvSpPr>
      <xdr:spPr>
        <a:xfrm>
          <a:off x="14649450" y="141376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53975</xdr:rowOff>
    </xdr:from>
    <xdr:to xmlns:xdr="http://schemas.openxmlformats.org/drawingml/2006/spreadsheetDrawing">
      <xdr:col>81</xdr:col>
      <xdr:colOff>101600</xdr:colOff>
      <xdr:row>82</xdr:row>
      <xdr:rowOff>155575</xdr:rowOff>
    </xdr:to>
    <xdr:sp macro="" textlink="">
      <xdr:nvSpPr>
        <xdr:cNvPr id="605" name="フローチャート: 判断 604"/>
        <xdr:cNvSpPr/>
      </xdr:nvSpPr>
      <xdr:spPr>
        <a:xfrm>
          <a:off x="1388745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46355</xdr:rowOff>
    </xdr:from>
    <xdr:to xmlns:xdr="http://schemas.openxmlformats.org/drawingml/2006/spreadsheetDrawing">
      <xdr:col>76</xdr:col>
      <xdr:colOff>165100</xdr:colOff>
      <xdr:row>82</xdr:row>
      <xdr:rowOff>147955</xdr:rowOff>
    </xdr:to>
    <xdr:sp macro="" textlink="">
      <xdr:nvSpPr>
        <xdr:cNvPr id="606" name="フローチャート: 判断 605"/>
        <xdr:cNvSpPr/>
      </xdr:nvSpPr>
      <xdr:spPr>
        <a:xfrm>
          <a:off x="13093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145415</xdr:rowOff>
    </xdr:from>
    <xdr:to xmlns:xdr="http://schemas.openxmlformats.org/drawingml/2006/spreadsheetDrawing">
      <xdr:col>72</xdr:col>
      <xdr:colOff>38100</xdr:colOff>
      <xdr:row>82</xdr:row>
      <xdr:rowOff>75565</xdr:rowOff>
    </xdr:to>
    <xdr:sp macro="" textlink="">
      <xdr:nvSpPr>
        <xdr:cNvPr id="607" name="フローチャート: 判断 606"/>
        <xdr:cNvSpPr/>
      </xdr:nvSpPr>
      <xdr:spPr>
        <a:xfrm>
          <a:off x="12299950" y="14032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8" name="テキスト ボックス 607"/>
        <xdr:cNvSpPr txBox="1"/>
      </xdr:nvSpPr>
      <xdr:spPr>
        <a:xfrm>
          <a:off x="145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609" name="テキスト ボックス 608"/>
        <xdr:cNvSpPr txBox="1"/>
      </xdr:nvSpPr>
      <xdr:spPr>
        <a:xfrm>
          <a:off x="1376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10" name="テキスト ボックス 609"/>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149860</xdr:rowOff>
    </xdr:from>
    <xdr:ext cx="762000" cy="259080"/>
    <xdr:sp macro="" textlink="">
      <xdr:nvSpPr>
        <xdr:cNvPr id="611" name="テキスト ボックス 610"/>
        <xdr:cNvSpPr txBox="1"/>
      </xdr:nvSpPr>
      <xdr:spPr>
        <a:xfrm>
          <a:off x="121729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612" name="テキスト ボックス 611"/>
        <xdr:cNvSpPr txBox="1"/>
      </xdr:nvSpPr>
      <xdr:spPr>
        <a:xfrm>
          <a:off x="113665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52070</xdr:rowOff>
    </xdr:from>
    <xdr:to xmlns:xdr="http://schemas.openxmlformats.org/drawingml/2006/spreadsheetDrawing">
      <xdr:col>85</xdr:col>
      <xdr:colOff>171450</xdr:colOff>
      <xdr:row>80</xdr:row>
      <xdr:rowOff>153670</xdr:rowOff>
    </xdr:to>
    <xdr:sp macro="" textlink="">
      <xdr:nvSpPr>
        <xdr:cNvPr id="613" name="楕円 612"/>
        <xdr:cNvSpPr/>
      </xdr:nvSpPr>
      <xdr:spPr>
        <a:xfrm>
          <a:off x="14649450" y="13768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74930</xdr:rowOff>
    </xdr:from>
    <xdr:ext cx="404495" cy="258445"/>
    <xdr:sp macro="" textlink="">
      <xdr:nvSpPr>
        <xdr:cNvPr id="614" name="【児童館】&#10;有形固定資産減価償却率該当値テキスト"/>
        <xdr:cNvSpPr txBox="1"/>
      </xdr:nvSpPr>
      <xdr:spPr>
        <a:xfrm>
          <a:off x="14738350" y="13619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74930</xdr:rowOff>
    </xdr:from>
    <xdr:to xmlns:xdr="http://schemas.openxmlformats.org/drawingml/2006/spreadsheetDrawing">
      <xdr:col>81</xdr:col>
      <xdr:colOff>101600</xdr:colOff>
      <xdr:row>81</xdr:row>
      <xdr:rowOff>5080</xdr:rowOff>
    </xdr:to>
    <xdr:sp macro="" textlink="">
      <xdr:nvSpPr>
        <xdr:cNvPr id="615" name="楕円 614"/>
        <xdr:cNvSpPr/>
      </xdr:nvSpPr>
      <xdr:spPr>
        <a:xfrm>
          <a:off x="1388745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102870</xdr:rowOff>
    </xdr:from>
    <xdr:to xmlns:xdr="http://schemas.openxmlformats.org/drawingml/2006/spreadsheetDrawing">
      <xdr:col>85</xdr:col>
      <xdr:colOff>127000</xdr:colOff>
      <xdr:row>80</xdr:row>
      <xdr:rowOff>125730</xdr:rowOff>
    </xdr:to>
    <xdr:cxnSp macro="">
      <xdr:nvCxnSpPr>
        <xdr:cNvPr id="616" name="直線コネクタ 615"/>
        <xdr:cNvCxnSpPr/>
      </xdr:nvCxnSpPr>
      <xdr:spPr>
        <a:xfrm flipV="1">
          <a:off x="13938250" y="1381887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124460</xdr:rowOff>
    </xdr:from>
    <xdr:to xmlns:xdr="http://schemas.openxmlformats.org/drawingml/2006/spreadsheetDrawing">
      <xdr:col>76</xdr:col>
      <xdr:colOff>165100</xdr:colOff>
      <xdr:row>81</xdr:row>
      <xdr:rowOff>54610</xdr:rowOff>
    </xdr:to>
    <xdr:sp macro="" textlink="">
      <xdr:nvSpPr>
        <xdr:cNvPr id="617" name="楕円 616"/>
        <xdr:cNvSpPr/>
      </xdr:nvSpPr>
      <xdr:spPr>
        <a:xfrm>
          <a:off x="130937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125730</xdr:rowOff>
    </xdr:from>
    <xdr:to xmlns:xdr="http://schemas.openxmlformats.org/drawingml/2006/spreadsheetDrawing">
      <xdr:col>81</xdr:col>
      <xdr:colOff>50800</xdr:colOff>
      <xdr:row>81</xdr:row>
      <xdr:rowOff>3810</xdr:rowOff>
    </xdr:to>
    <xdr:cxnSp macro="">
      <xdr:nvCxnSpPr>
        <xdr:cNvPr id="618" name="直線コネクタ 617"/>
        <xdr:cNvCxnSpPr/>
      </xdr:nvCxnSpPr>
      <xdr:spPr>
        <a:xfrm flipV="1">
          <a:off x="13144500" y="13841730"/>
          <a:ext cx="7937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2540</xdr:rowOff>
    </xdr:from>
    <xdr:to xmlns:xdr="http://schemas.openxmlformats.org/drawingml/2006/spreadsheetDrawing">
      <xdr:col>72</xdr:col>
      <xdr:colOff>38100</xdr:colOff>
      <xdr:row>81</xdr:row>
      <xdr:rowOff>104140</xdr:rowOff>
    </xdr:to>
    <xdr:sp macro="" textlink="">
      <xdr:nvSpPr>
        <xdr:cNvPr id="619" name="楕円 618"/>
        <xdr:cNvSpPr/>
      </xdr:nvSpPr>
      <xdr:spPr>
        <a:xfrm>
          <a:off x="12299950" y="13889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81</xdr:row>
      <xdr:rowOff>3810</xdr:rowOff>
    </xdr:from>
    <xdr:to xmlns:xdr="http://schemas.openxmlformats.org/drawingml/2006/spreadsheetDrawing">
      <xdr:col>76</xdr:col>
      <xdr:colOff>114300</xdr:colOff>
      <xdr:row>81</xdr:row>
      <xdr:rowOff>53340</xdr:rowOff>
    </xdr:to>
    <xdr:cxnSp macro="">
      <xdr:nvCxnSpPr>
        <xdr:cNvPr id="620" name="直線コネクタ 619"/>
        <xdr:cNvCxnSpPr/>
      </xdr:nvCxnSpPr>
      <xdr:spPr>
        <a:xfrm flipV="1">
          <a:off x="12344400" y="13891260"/>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146685</xdr:rowOff>
    </xdr:from>
    <xdr:ext cx="404495" cy="258445"/>
    <xdr:sp macro="" textlink="">
      <xdr:nvSpPr>
        <xdr:cNvPr id="621" name="n_1aveValue【児童館】&#10;有形固定資産減価償却率"/>
        <xdr:cNvSpPr txBox="1"/>
      </xdr:nvSpPr>
      <xdr:spPr>
        <a:xfrm>
          <a:off x="13742035" y="14205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139065</xdr:rowOff>
    </xdr:from>
    <xdr:ext cx="404495" cy="259080"/>
    <xdr:sp macro="" textlink="">
      <xdr:nvSpPr>
        <xdr:cNvPr id="622" name="n_2aveValue【児童館】&#10;有形固定資産減価償却率"/>
        <xdr:cNvSpPr txBox="1"/>
      </xdr:nvSpPr>
      <xdr:spPr>
        <a:xfrm>
          <a:off x="12960985" y="14197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66675</xdr:rowOff>
    </xdr:from>
    <xdr:ext cx="405130" cy="258445"/>
    <xdr:sp macro="" textlink="">
      <xdr:nvSpPr>
        <xdr:cNvPr id="623" name="n_3aveValue【児童館】&#10;有形固定資産減価償却率"/>
        <xdr:cNvSpPr txBox="1"/>
      </xdr:nvSpPr>
      <xdr:spPr>
        <a:xfrm>
          <a:off x="12167235" y="14125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21590</xdr:rowOff>
    </xdr:from>
    <xdr:ext cx="404495" cy="259080"/>
    <xdr:sp macro="" textlink="">
      <xdr:nvSpPr>
        <xdr:cNvPr id="624" name="n_1mainValue【児童館】&#10;有形固定資産減価償却率"/>
        <xdr:cNvSpPr txBox="1"/>
      </xdr:nvSpPr>
      <xdr:spPr>
        <a:xfrm>
          <a:off x="13742035" y="1356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71120</xdr:rowOff>
    </xdr:from>
    <xdr:ext cx="404495" cy="259080"/>
    <xdr:sp macro="" textlink="">
      <xdr:nvSpPr>
        <xdr:cNvPr id="625" name="n_2mainValue【児童館】&#10;有形固定資産減価償却率"/>
        <xdr:cNvSpPr txBox="1"/>
      </xdr:nvSpPr>
      <xdr:spPr>
        <a:xfrm>
          <a:off x="12960985" y="13615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120650</xdr:rowOff>
    </xdr:from>
    <xdr:ext cx="405130" cy="258445"/>
    <xdr:sp macro="" textlink="">
      <xdr:nvSpPr>
        <xdr:cNvPr id="626" name="n_3mainValue【児童館】&#10;有形固定資産減価償却率"/>
        <xdr:cNvSpPr txBox="1"/>
      </xdr:nvSpPr>
      <xdr:spPr>
        <a:xfrm>
          <a:off x="12167235" y="13665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7" name="正方形/長方形 626"/>
        <xdr:cNvSpPr/>
      </xdr:nvSpPr>
      <xdr:spPr>
        <a:xfrm>
          <a:off x="16459200" y="1181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8" name="正方形/長方形 627"/>
        <xdr:cNvSpPr/>
      </xdr:nvSpPr>
      <xdr:spPr>
        <a:xfrm>
          <a:off x="1658620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9" name="正方形/長方形 628"/>
        <xdr:cNvSpPr/>
      </xdr:nvSpPr>
      <xdr:spPr>
        <a:xfrm>
          <a:off x="1658620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0" name="正方形/長方形 629"/>
        <xdr:cNvSpPr/>
      </xdr:nvSpPr>
      <xdr:spPr>
        <a:xfrm>
          <a:off x="1748790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1" name="正方形/長方形 630"/>
        <xdr:cNvSpPr/>
      </xdr:nvSpPr>
      <xdr:spPr>
        <a:xfrm>
          <a:off x="1748790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2" name="正方形/長方形 631"/>
        <xdr:cNvSpPr/>
      </xdr:nvSpPr>
      <xdr:spPr>
        <a:xfrm>
          <a:off x="18516600" y="1247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3" name="正方形/長方形 632"/>
        <xdr:cNvSpPr/>
      </xdr:nvSpPr>
      <xdr:spPr>
        <a:xfrm>
          <a:off x="18516600" y="1267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4" name="正方形/長方形 633"/>
        <xdr:cNvSpPr/>
      </xdr:nvSpPr>
      <xdr:spPr>
        <a:xfrm>
          <a:off x="16459200" y="129540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35" name="テキスト ボックス 634"/>
        <xdr:cNvSpPr txBox="1"/>
      </xdr:nvSpPr>
      <xdr:spPr>
        <a:xfrm>
          <a:off x="1644015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6" name="直線コネクタ 635"/>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37" name="直線コネクタ 636"/>
        <xdr:cNvCxnSpPr/>
      </xdr:nvCxnSpPr>
      <xdr:spPr>
        <a:xfrm>
          <a:off x="16459200" y="1478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38" name="テキスト ボックス 637"/>
        <xdr:cNvSpPr txBox="1"/>
      </xdr:nvSpPr>
      <xdr:spPr>
        <a:xfrm>
          <a:off x="1604899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39" name="直線コネクタ 638"/>
        <xdr:cNvCxnSpPr/>
      </xdr:nvCxnSpPr>
      <xdr:spPr>
        <a:xfrm>
          <a:off x="16459200" y="1432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40" name="テキスト ボックス 639"/>
        <xdr:cNvSpPr txBox="1"/>
      </xdr:nvSpPr>
      <xdr:spPr>
        <a:xfrm>
          <a:off x="1604899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41" name="直線コネクタ 640"/>
        <xdr:cNvCxnSpPr/>
      </xdr:nvCxnSpPr>
      <xdr:spPr>
        <a:xfrm>
          <a:off x="16459200" y="1386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42" name="テキスト ボックス 641"/>
        <xdr:cNvSpPr txBox="1"/>
      </xdr:nvSpPr>
      <xdr:spPr>
        <a:xfrm>
          <a:off x="1604899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43" name="直線コネクタ 642"/>
        <xdr:cNvCxnSpPr/>
      </xdr:nvCxnSpPr>
      <xdr:spPr>
        <a:xfrm>
          <a:off x="16459200" y="1341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44" name="テキスト ボックス 643"/>
        <xdr:cNvSpPr txBox="1"/>
      </xdr:nvSpPr>
      <xdr:spPr>
        <a:xfrm>
          <a:off x="1604899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5" name="直線コネクタ 644"/>
        <xdr:cNvCxnSpPr/>
      </xdr:nvCxnSpPr>
      <xdr:spPr>
        <a:xfrm>
          <a:off x="16459200" y="1295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46" name="テキスト ボックス 645"/>
        <xdr:cNvSpPr txBox="1"/>
      </xdr:nvSpPr>
      <xdr:spPr>
        <a:xfrm>
          <a:off x="1604899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7" name="【児童館】&#10;一人当たり面積グラフ枠"/>
        <xdr:cNvSpPr/>
      </xdr:nvSpPr>
      <xdr:spPr>
        <a:xfrm>
          <a:off x="16459200" y="129540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72390</xdr:rowOff>
    </xdr:from>
    <xdr:to xmlns:xdr="http://schemas.openxmlformats.org/drawingml/2006/spreadsheetDrawing">
      <xdr:col>116</xdr:col>
      <xdr:colOff>62865</xdr:colOff>
      <xdr:row>85</xdr:row>
      <xdr:rowOff>140970</xdr:rowOff>
    </xdr:to>
    <xdr:cxnSp macro="">
      <xdr:nvCxnSpPr>
        <xdr:cNvPr id="648" name="直線コネクタ 647"/>
        <xdr:cNvCxnSpPr/>
      </xdr:nvCxnSpPr>
      <xdr:spPr>
        <a:xfrm flipV="1">
          <a:off x="19951065" y="1327404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144780</xdr:rowOff>
    </xdr:from>
    <xdr:ext cx="469265" cy="258445"/>
    <xdr:sp macro="" textlink="">
      <xdr:nvSpPr>
        <xdr:cNvPr id="649" name="【児童館】&#10;一人当たり面積最小値テキスト"/>
        <xdr:cNvSpPr txBox="1"/>
      </xdr:nvSpPr>
      <xdr:spPr>
        <a:xfrm>
          <a:off x="19989800" y="14718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140970</xdr:rowOff>
    </xdr:from>
    <xdr:to xmlns:xdr="http://schemas.openxmlformats.org/drawingml/2006/spreadsheetDrawing">
      <xdr:col>116</xdr:col>
      <xdr:colOff>152400</xdr:colOff>
      <xdr:row>85</xdr:row>
      <xdr:rowOff>140970</xdr:rowOff>
    </xdr:to>
    <xdr:cxnSp macro="">
      <xdr:nvCxnSpPr>
        <xdr:cNvPr id="650" name="直線コネクタ 649"/>
        <xdr:cNvCxnSpPr/>
      </xdr:nvCxnSpPr>
      <xdr:spPr>
        <a:xfrm>
          <a:off x="19881850" y="14714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19050</xdr:rowOff>
    </xdr:from>
    <xdr:ext cx="469265" cy="258445"/>
    <xdr:sp macro="" textlink="">
      <xdr:nvSpPr>
        <xdr:cNvPr id="651" name="【児童館】&#10;一人当たり面積最大値テキスト"/>
        <xdr:cNvSpPr txBox="1"/>
      </xdr:nvSpPr>
      <xdr:spPr>
        <a:xfrm>
          <a:off x="19989800" y="13049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72390</xdr:rowOff>
    </xdr:from>
    <xdr:to xmlns:xdr="http://schemas.openxmlformats.org/drawingml/2006/spreadsheetDrawing">
      <xdr:col>116</xdr:col>
      <xdr:colOff>152400</xdr:colOff>
      <xdr:row>77</xdr:row>
      <xdr:rowOff>72390</xdr:rowOff>
    </xdr:to>
    <xdr:cxnSp macro="">
      <xdr:nvCxnSpPr>
        <xdr:cNvPr id="652" name="直線コネクタ 651"/>
        <xdr:cNvCxnSpPr/>
      </xdr:nvCxnSpPr>
      <xdr:spPr>
        <a:xfrm>
          <a:off x="19881850" y="13274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101600</xdr:rowOff>
    </xdr:from>
    <xdr:ext cx="469265" cy="259080"/>
    <xdr:sp macro="" textlink="">
      <xdr:nvSpPr>
        <xdr:cNvPr id="653" name="【児童館】&#10;一人当たり面積平均値テキスト"/>
        <xdr:cNvSpPr txBox="1"/>
      </xdr:nvSpPr>
      <xdr:spPr>
        <a:xfrm>
          <a:off x="19989800" y="139890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78740</xdr:rowOff>
    </xdr:from>
    <xdr:to xmlns:xdr="http://schemas.openxmlformats.org/drawingml/2006/spreadsheetDrawing">
      <xdr:col>116</xdr:col>
      <xdr:colOff>114300</xdr:colOff>
      <xdr:row>83</xdr:row>
      <xdr:rowOff>8890</xdr:rowOff>
    </xdr:to>
    <xdr:sp macro="" textlink="">
      <xdr:nvSpPr>
        <xdr:cNvPr id="654" name="フローチャート: 判断 653"/>
        <xdr:cNvSpPr/>
      </xdr:nvSpPr>
      <xdr:spPr>
        <a:xfrm>
          <a:off x="199009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55880</xdr:rowOff>
    </xdr:from>
    <xdr:to xmlns:xdr="http://schemas.openxmlformats.org/drawingml/2006/spreadsheetDrawing">
      <xdr:col>112</xdr:col>
      <xdr:colOff>38100</xdr:colOff>
      <xdr:row>82</xdr:row>
      <xdr:rowOff>157480</xdr:rowOff>
    </xdr:to>
    <xdr:sp macro="" textlink="">
      <xdr:nvSpPr>
        <xdr:cNvPr id="655" name="フローチャート: 判断 654"/>
        <xdr:cNvSpPr/>
      </xdr:nvSpPr>
      <xdr:spPr>
        <a:xfrm>
          <a:off x="19157950" y="1411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78740</xdr:rowOff>
    </xdr:from>
    <xdr:to xmlns:xdr="http://schemas.openxmlformats.org/drawingml/2006/spreadsheetDrawing">
      <xdr:col>107</xdr:col>
      <xdr:colOff>101600</xdr:colOff>
      <xdr:row>83</xdr:row>
      <xdr:rowOff>8890</xdr:rowOff>
    </xdr:to>
    <xdr:sp macro="" textlink="">
      <xdr:nvSpPr>
        <xdr:cNvPr id="656" name="フローチャート: 判断 655"/>
        <xdr:cNvSpPr/>
      </xdr:nvSpPr>
      <xdr:spPr>
        <a:xfrm>
          <a:off x="1834515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147320</xdr:rowOff>
    </xdr:from>
    <xdr:to xmlns:xdr="http://schemas.openxmlformats.org/drawingml/2006/spreadsheetDrawing">
      <xdr:col>102</xdr:col>
      <xdr:colOff>165100</xdr:colOff>
      <xdr:row>83</xdr:row>
      <xdr:rowOff>77470</xdr:rowOff>
    </xdr:to>
    <xdr:sp macro="" textlink="">
      <xdr:nvSpPr>
        <xdr:cNvPr id="657" name="フローチャート: 判断 656"/>
        <xdr:cNvSpPr/>
      </xdr:nvSpPr>
      <xdr:spPr>
        <a:xfrm>
          <a:off x="175514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58" name="テキスト ボックス 657"/>
        <xdr:cNvSpPr txBox="1"/>
      </xdr:nvSpPr>
      <xdr:spPr>
        <a:xfrm>
          <a:off x="197802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149860</xdr:rowOff>
    </xdr:from>
    <xdr:ext cx="762000" cy="259080"/>
    <xdr:sp macro="" textlink="">
      <xdr:nvSpPr>
        <xdr:cNvPr id="659" name="テキスト ボックス 658"/>
        <xdr:cNvSpPr txBox="1"/>
      </xdr:nvSpPr>
      <xdr:spPr>
        <a:xfrm>
          <a:off x="190309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660" name="テキスト ボックス 659"/>
        <xdr:cNvSpPr txBox="1"/>
      </xdr:nvSpPr>
      <xdr:spPr>
        <a:xfrm>
          <a:off x="182245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1" name="テキスト ボックス 660"/>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149860</xdr:rowOff>
    </xdr:from>
    <xdr:ext cx="762000" cy="259080"/>
    <xdr:sp macro="" textlink="">
      <xdr:nvSpPr>
        <xdr:cNvPr id="662" name="テキスト ボックス 661"/>
        <xdr:cNvSpPr txBox="1"/>
      </xdr:nvSpPr>
      <xdr:spPr>
        <a:xfrm>
          <a:off x="166306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147320</xdr:rowOff>
    </xdr:from>
    <xdr:to xmlns:xdr="http://schemas.openxmlformats.org/drawingml/2006/spreadsheetDrawing">
      <xdr:col>116</xdr:col>
      <xdr:colOff>114300</xdr:colOff>
      <xdr:row>85</xdr:row>
      <xdr:rowOff>77470</xdr:rowOff>
    </xdr:to>
    <xdr:sp macro="" textlink="">
      <xdr:nvSpPr>
        <xdr:cNvPr id="663" name="楕円 662"/>
        <xdr:cNvSpPr/>
      </xdr:nvSpPr>
      <xdr:spPr>
        <a:xfrm>
          <a:off x="199009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62230</xdr:rowOff>
    </xdr:from>
    <xdr:ext cx="469265" cy="259080"/>
    <xdr:sp macro="" textlink="">
      <xdr:nvSpPr>
        <xdr:cNvPr id="664" name="【児童館】&#10;一人当たり面積該当値テキスト"/>
        <xdr:cNvSpPr txBox="1"/>
      </xdr:nvSpPr>
      <xdr:spPr>
        <a:xfrm>
          <a:off x="19989800" y="14464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147320</xdr:rowOff>
    </xdr:from>
    <xdr:to xmlns:xdr="http://schemas.openxmlformats.org/drawingml/2006/spreadsheetDrawing">
      <xdr:col>112</xdr:col>
      <xdr:colOff>38100</xdr:colOff>
      <xdr:row>85</xdr:row>
      <xdr:rowOff>77470</xdr:rowOff>
    </xdr:to>
    <xdr:sp macro="" textlink="">
      <xdr:nvSpPr>
        <xdr:cNvPr id="665" name="楕円 664"/>
        <xdr:cNvSpPr/>
      </xdr:nvSpPr>
      <xdr:spPr>
        <a:xfrm>
          <a:off x="19157950" y="14549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85</xdr:row>
      <xdr:rowOff>26670</xdr:rowOff>
    </xdr:from>
    <xdr:to xmlns:xdr="http://schemas.openxmlformats.org/drawingml/2006/spreadsheetDrawing">
      <xdr:col>116</xdr:col>
      <xdr:colOff>63500</xdr:colOff>
      <xdr:row>85</xdr:row>
      <xdr:rowOff>26670</xdr:rowOff>
    </xdr:to>
    <xdr:cxnSp macro="">
      <xdr:nvCxnSpPr>
        <xdr:cNvPr id="666" name="直線コネクタ 665"/>
        <xdr:cNvCxnSpPr/>
      </xdr:nvCxnSpPr>
      <xdr:spPr>
        <a:xfrm>
          <a:off x="19202400" y="1459992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147320</xdr:rowOff>
    </xdr:from>
    <xdr:to xmlns:xdr="http://schemas.openxmlformats.org/drawingml/2006/spreadsheetDrawing">
      <xdr:col>107</xdr:col>
      <xdr:colOff>101600</xdr:colOff>
      <xdr:row>85</xdr:row>
      <xdr:rowOff>77470</xdr:rowOff>
    </xdr:to>
    <xdr:sp macro="" textlink="">
      <xdr:nvSpPr>
        <xdr:cNvPr id="667" name="楕円 666"/>
        <xdr:cNvSpPr/>
      </xdr:nvSpPr>
      <xdr:spPr>
        <a:xfrm>
          <a:off x="1834515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26670</xdr:rowOff>
    </xdr:from>
    <xdr:to xmlns:xdr="http://schemas.openxmlformats.org/drawingml/2006/spreadsheetDrawing">
      <xdr:col>111</xdr:col>
      <xdr:colOff>171450</xdr:colOff>
      <xdr:row>85</xdr:row>
      <xdr:rowOff>26670</xdr:rowOff>
    </xdr:to>
    <xdr:cxnSp macro="">
      <xdr:nvCxnSpPr>
        <xdr:cNvPr id="668" name="直線コネクタ 667"/>
        <xdr:cNvCxnSpPr/>
      </xdr:nvCxnSpPr>
      <xdr:spPr>
        <a:xfrm>
          <a:off x="18395950" y="145999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147320</xdr:rowOff>
    </xdr:from>
    <xdr:to xmlns:xdr="http://schemas.openxmlformats.org/drawingml/2006/spreadsheetDrawing">
      <xdr:col>102</xdr:col>
      <xdr:colOff>165100</xdr:colOff>
      <xdr:row>85</xdr:row>
      <xdr:rowOff>77470</xdr:rowOff>
    </xdr:to>
    <xdr:sp macro="" textlink="">
      <xdr:nvSpPr>
        <xdr:cNvPr id="669" name="楕円 668"/>
        <xdr:cNvSpPr/>
      </xdr:nvSpPr>
      <xdr:spPr>
        <a:xfrm>
          <a:off x="175514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26670</xdr:rowOff>
    </xdr:from>
    <xdr:to xmlns:xdr="http://schemas.openxmlformats.org/drawingml/2006/spreadsheetDrawing">
      <xdr:col>107</xdr:col>
      <xdr:colOff>50800</xdr:colOff>
      <xdr:row>85</xdr:row>
      <xdr:rowOff>26670</xdr:rowOff>
    </xdr:to>
    <xdr:cxnSp macro="">
      <xdr:nvCxnSpPr>
        <xdr:cNvPr id="670" name="直線コネクタ 669"/>
        <xdr:cNvCxnSpPr/>
      </xdr:nvCxnSpPr>
      <xdr:spPr>
        <a:xfrm>
          <a:off x="17602200" y="145999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2540</xdr:rowOff>
    </xdr:from>
    <xdr:ext cx="469900" cy="259080"/>
    <xdr:sp macro="" textlink="">
      <xdr:nvSpPr>
        <xdr:cNvPr id="671" name="n_1aveValue【児童館】&#10;一人当たり面積"/>
        <xdr:cNvSpPr txBox="1"/>
      </xdr:nvSpPr>
      <xdr:spPr>
        <a:xfrm>
          <a:off x="18980150" y="1388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25400</xdr:rowOff>
    </xdr:from>
    <xdr:ext cx="469900" cy="259080"/>
    <xdr:sp macro="" textlink="">
      <xdr:nvSpPr>
        <xdr:cNvPr id="672" name="n_2aveValue【児童館】&#10;一人当たり面積"/>
        <xdr:cNvSpPr txBox="1"/>
      </xdr:nvSpPr>
      <xdr:spPr>
        <a:xfrm>
          <a:off x="18180050" y="13912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93980</xdr:rowOff>
    </xdr:from>
    <xdr:ext cx="469900" cy="259080"/>
    <xdr:sp macro="" textlink="">
      <xdr:nvSpPr>
        <xdr:cNvPr id="673" name="n_3aveValue【児童館】&#10;一人当たり面積"/>
        <xdr:cNvSpPr txBox="1"/>
      </xdr:nvSpPr>
      <xdr:spPr>
        <a:xfrm>
          <a:off x="17386300" y="1398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68580</xdr:rowOff>
    </xdr:from>
    <xdr:ext cx="469900" cy="259080"/>
    <xdr:sp macro="" textlink="">
      <xdr:nvSpPr>
        <xdr:cNvPr id="674" name="n_1mainValue【児童館】&#10;一人当たり面積"/>
        <xdr:cNvSpPr txBox="1"/>
      </xdr:nvSpPr>
      <xdr:spPr>
        <a:xfrm>
          <a:off x="1898015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68580</xdr:rowOff>
    </xdr:from>
    <xdr:ext cx="469900" cy="259080"/>
    <xdr:sp macro="" textlink="">
      <xdr:nvSpPr>
        <xdr:cNvPr id="675" name="n_2mainValue【児童館】&#10;一人当たり面積"/>
        <xdr:cNvSpPr txBox="1"/>
      </xdr:nvSpPr>
      <xdr:spPr>
        <a:xfrm>
          <a:off x="1818005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68580</xdr:rowOff>
    </xdr:from>
    <xdr:ext cx="469900" cy="259080"/>
    <xdr:sp macro="" textlink="">
      <xdr:nvSpPr>
        <xdr:cNvPr id="676" name="n_3mainValue【児童館】&#10;一人当たり面積"/>
        <xdr:cNvSpPr txBox="1"/>
      </xdr:nvSpPr>
      <xdr:spPr>
        <a:xfrm>
          <a:off x="1738630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7" name="正方形/長方形 676"/>
        <xdr:cNvSpPr/>
      </xdr:nvSpPr>
      <xdr:spPr>
        <a:xfrm>
          <a:off x="11207750" y="1562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8" name="正方形/長方形 677"/>
        <xdr:cNvSpPr/>
      </xdr:nvSpPr>
      <xdr:spPr>
        <a:xfrm>
          <a:off x="1131570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9" name="正方形/長方形 678"/>
        <xdr:cNvSpPr/>
      </xdr:nvSpPr>
      <xdr:spPr>
        <a:xfrm>
          <a:off x="1131570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0" name="正方形/長方形 679"/>
        <xdr:cNvSpPr/>
      </xdr:nvSpPr>
      <xdr:spPr>
        <a:xfrm>
          <a:off x="1223645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1" name="正方形/長方形 680"/>
        <xdr:cNvSpPr/>
      </xdr:nvSpPr>
      <xdr:spPr>
        <a:xfrm>
          <a:off x="1223645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2" name="正方形/長方形 681"/>
        <xdr:cNvSpPr/>
      </xdr:nvSpPr>
      <xdr:spPr>
        <a:xfrm>
          <a:off x="1326515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3" name="正方形/長方形 682"/>
        <xdr:cNvSpPr/>
      </xdr:nvSpPr>
      <xdr:spPr>
        <a:xfrm>
          <a:off x="1326515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4" name="正方形/長方形 683"/>
        <xdr:cNvSpPr/>
      </xdr:nvSpPr>
      <xdr:spPr>
        <a:xfrm>
          <a:off x="11207750" y="167640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85" name="テキスト ボックス 684"/>
        <xdr:cNvSpPr txBox="1"/>
      </xdr:nvSpPr>
      <xdr:spPr>
        <a:xfrm>
          <a:off x="1116965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686" name="直線コネクタ 685"/>
        <xdr:cNvCxnSpPr/>
      </xdr:nvCxnSpPr>
      <xdr:spPr>
        <a:xfrm>
          <a:off x="11207750" y="1905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9090" cy="259080"/>
    <xdr:sp macro="" textlink="">
      <xdr:nvSpPr>
        <xdr:cNvPr id="687" name="テキスト ボックス 686"/>
        <xdr:cNvSpPr txBox="1"/>
      </xdr:nvSpPr>
      <xdr:spPr>
        <a:xfrm>
          <a:off x="1090676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171450</xdr:colOff>
      <xdr:row>108</xdr:row>
      <xdr:rowOff>152400</xdr:rowOff>
    </xdr:to>
    <xdr:cxnSp macro="">
      <xdr:nvCxnSpPr>
        <xdr:cNvPr id="688" name="直線コネクタ 687"/>
        <xdr:cNvCxnSpPr/>
      </xdr:nvCxnSpPr>
      <xdr:spPr>
        <a:xfrm>
          <a:off x="11207750" y="186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2590" cy="259080"/>
    <xdr:sp macro="" textlink="">
      <xdr:nvSpPr>
        <xdr:cNvPr id="689" name="テキスト ボックス 688"/>
        <xdr:cNvSpPr txBox="1"/>
      </xdr:nvSpPr>
      <xdr:spPr>
        <a:xfrm>
          <a:off x="1084262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171450</xdr:colOff>
      <xdr:row>106</xdr:row>
      <xdr:rowOff>114300</xdr:rowOff>
    </xdr:to>
    <xdr:cxnSp macro="">
      <xdr:nvCxnSpPr>
        <xdr:cNvPr id="690" name="直線コネクタ 689"/>
        <xdr:cNvCxnSpPr/>
      </xdr:nvCxnSpPr>
      <xdr:spPr>
        <a:xfrm>
          <a:off x="11207750" y="1828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2590" cy="258445"/>
    <xdr:sp macro="" textlink="">
      <xdr:nvSpPr>
        <xdr:cNvPr id="691" name="テキスト ボックス 690"/>
        <xdr:cNvSpPr txBox="1"/>
      </xdr:nvSpPr>
      <xdr:spPr>
        <a:xfrm>
          <a:off x="1084262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171450</xdr:colOff>
      <xdr:row>104</xdr:row>
      <xdr:rowOff>76200</xdr:rowOff>
    </xdr:to>
    <xdr:cxnSp macro="">
      <xdr:nvCxnSpPr>
        <xdr:cNvPr id="692" name="直線コネクタ 691"/>
        <xdr:cNvCxnSpPr/>
      </xdr:nvCxnSpPr>
      <xdr:spPr>
        <a:xfrm>
          <a:off x="11207750" y="1790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2590" cy="259080"/>
    <xdr:sp macro="" textlink="">
      <xdr:nvSpPr>
        <xdr:cNvPr id="693" name="テキスト ボックス 692"/>
        <xdr:cNvSpPr txBox="1"/>
      </xdr:nvSpPr>
      <xdr:spPr>
        <a:xfrm>
          <a:off x="1084262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171450</xdr:colOff>
      <xdr:row>102</xdr:row>
      <xdr:rowOff>38100</xdr:rowOff>
    </xdr:to>
    <xdr:cxnSp macro="">
      <xdr:nvCxnSpPr>
        <xdr:cNvPr id="694" name="直線コネクタ 693"/>
        <xdr:cNvCxnSpPr/>
      </xdr:nvCxnSpPr>
      <xdr:spPr>
        <a:xfrm>
          <a:off x="11207750" y="175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2590" cy="259080"/>
    <xdr:sp macro="" textlink="">
      <xdr:nvSpPr>
        <xdr:cNvPr id="695" name="テキスト ボックス 694"/>
        <xdr:cNvSpPr txBox="1"/>
      </xdr:nvSpPr>
      <xdr:spPr>
        <a:xfrm>
          <a:off x="1084262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171450</xdr:colOff>
      <xdr:row>100</xdr:row>
      <xdr:rowOff>0</xdr:rowOff>
    </xdr:to>
    <xdr:cxnSp macro="">
      <xdr:nvCxnSpPr>
        <xdr:cNvPr id="696" name="直線コネクタ 695"/>
        <xdr:cNvCxnSpPr/>
      </xdr:nvCxnSpPr>
      <xdr:spPr>
        <a:xfrm>
          <a:off x="11207750" y="1714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697" name="テキスト ボックス 696"/>
        <xdr:cNvSpPr txBox="1"/>
      </xdr:nvSpPr>
      <xdr:spPr>
        <a:xfrm>
          <a:off x="107975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698" name="直線コネクタ 697"/>
        <xdr:cNvCxnSpPr/>
      </xdr:nvCxnSpPr>
      <xdr:spPr>
        <a:xfrm>
          <a:off x="11207750" y="1676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99" name="テキスト ボックス 698"/>
        <xdr:cNvSpPr txBox="1"/>
      </xdr:nvSpPr>
      <xdr:spPr>
        <a:xfrm>
          <a:off x="107975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0" name="【公民館】&#10;有形固定資産減価償却率グラフ枠"/>
        <xdr:cNvSpPr/>
      </xdr:nvSpPr>
      <xdr:spPr>
        <a:xfrm>
          <a:off x="11207750" y="167640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110490</xdr:rowOff>
    </xdr:from>
    <xdr:to xmlns:xdr="http://schemas.openxmlformats.org/drawingml/2006/spreadsheetDrawing">
      <xdr:col>85</xdr:col>
      <xdr:colOff>126365</xdr:colOff>
      <xdr:row>108</xdr:row>
      <xdr:rowOff>146685</xdr:rowOff>
    </xdr:to>
    <xdr:cxnSp macro="">
      <xdr:nvCxnSpPr>
        <xdr:cNvPr id="701" name="直線コネクタ 700"/>
        <xdr:cNvCxnSpPr/>
      </xdr:nvCxnSpPr>
      <xdr:spPr>
        <a:xfrm flipV="1">
          <a:off x="14699615" y="172554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150495</xdr:rowOff>
    </xdr:from>
    <xdr:ext cx="404495" cy="259080"/>
    <xdr:sp macro="" textlink="">
      <xdr:nvSpPr>
        <xdr:cNvPr id="702" name="【公民館】&#10;有形固定資産減価償却率最小値テキスト"/>
        <xdr:cNvSpPr txBox="1"/>
      </xdr:nvSpPr>
      <xdr:spPr>
        <a:xfrm>
          <a:off x="14738350" y="18667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146685</xdr:rowOff>
    </xdr:from>
    <xdr:to xmlns:xdr="http://schemas.openxmlformats.org/drawingml/2006/spreadsheetDrawing">
      <xdr:col>86</xdr:col>
      <xdr:colOff>25400</xdr:colOff>
      <xdr:row>108</xdr:row>
      <xdr:rowOff>146685</xdr:rowOff>
    </xdr:to>
    <xdr:cxnSp macro="">
      <xdr:nvCxnSpPr>
        <xdr:cNvPr id="703" name="直線コネクタ 702"/>
        <xdr:cNvCxnSpPr/>
      </xdr:nvCxnSpPr>
      <xdr:spPr>
        <a:xfrm>
          <a:off x="14611350" y="18663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57150</xdr:rowOff>
    </xdr:from>
    <xdr:ext cx="404495" cy="259080"/>
    <xdr:sp macro="" textlink="">
      <xdr:nvSpPr>
        <xdr:cNvPr id="704" name="【公民館】&#10;有形固定資産減価償却率最大値テキスト"/>
        <xdr:cNvSpPr txBox="1"/>
      </xdr:nvSpPr>
      <xdr:spPr>
        <a:xfrm>
          <a:off x="14738350" y="17030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110490</xdr:rowOff>
    </xdr:from>
    <xdr:to xmlns:xdr="http://schemas.openxmlformats.org/drawingml/2006/spreadsheetDrawing">
      <xdr:col>86</xdr:col>
      <xdr:colOff>25400</xdr:colOff>
      <xdr:row>100</xdr:row>
      <xdr:rowOff>110490</xdr:rowOff>
    </xdr:to>
    <xdr:cxnSp macro="">
      <xdr:nvCxnSpPr>
        <xdr:cNvPr id="705" name="直線コネクタ 704"/>
        <xdr:cNvCxnSpPr/>
      </xdr:nvCxnSpPr>
      <xdr:spPr>
        <a:xfrm>
          <a:off x="14611350" y="17255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22860</xdr:rowOff>
    </xdr:from>
    <xdr:ext cx="404495" cy="259080"/>
    <xdr:sp macro="" textlink="">
      <xdr:nvSpPr>
        <xdr:cNvPr id="706" name="【公民館】&#10;有形固定資産減価償却率平均値テキスト"/>
        <xdr:cNvSpPr txBox="1"/>
      </xdr:nvSpPr>
      <xdr:spPr>
        <a:xfrm>
          <a:off x="14738350" y="1785366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44450</xdr:rowOff>
    </xdr:from>
    <xdr:to xmlns:xdr="http://schemas.openxmlformats.org/drawingml/2006/spreadsheetDrawing">
      <xdr:col>85</xdr:col>
      <xdr:colOff>171450</xdr:colOff>
      <xdr:row>104</xdr:row>
      <xdr:rowOff>146050</xdr:rowOff>
    </xdr:to>
    <xdr:sp macro="" textlink="">
      <xdr:nvSpPr>
        <xdr:cNvPr id="707" name="フローチャート: 判断 706"/>
        <xdr:cNvSpPr/>
      </xdr:nvSpPr>
      <xdr:spPr>
        <a:xfrm>
          <a:off x="14649450" y="178752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42545</xdr:rowOff>
    </xdr:from>
    <xdr:to xmlns:xdr="http://schemas.openxmlformats.org/drawingml/2006/spreadsheetDrawing">
      <xdr:col>81</xdr:col>
      <xdr:colOff>101600</xdr:colOff>
      <xdr:row>104</xdr:row>
      <xdr:rowOff>144145</xdr:rowOff>
    </xdr:to>
    <xdr:sp macro="" textlink="">
      <xdr:nvSpPr>
        <xdr:cNvPr id="708" name="フローチャート: 判断 707"/>
        <xdr:cNvSpPr/>
      </xdr:nvSpPr>
      <xdr:spPr>
        <a:xfrm>
          <a:off x="1388745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59690</xdr:rowOff>
    </xdr:from>
    <xdr:to xmlns:xdr="http://schemas.openxmlformats.org/drawingml/2006/spreadsheetDrawing">
      <xdr:col>76</xdr:col>
      <xdr:colOff>165100</xdr:colOff>
      <xdr:row>104</xdr:row>
      <xdr:rowOff>161290</xdr:rowOff>
    </xdr:to>
    <xdr:sp macro="" textlink="">
      <xdr:nvSpPr>
        <xdr:cNvPr id="709" name="フローチャート: 判断 708"/>
        <xdr:cNvSpPr/>
      </xdr:nvSpPr>
      <xdr:spPr>
        <a:xfrm>
          <a:off x="1309370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42545</xdr:rowOff>
    </xdr:from>
    <xdr:to xmlns:xdr="http://schemas.openxmlformats.org/drawingml/2006/spreadsheetDrawing">
      <xdr:col>72</xdr:col>
      <xdr:colOff>38100</xdr:colOff>
      <xdr:row>104</xdr:row>
      <xdr:rowOff>144145</xdr:rowOff>
    </xdr:to>
    <xdr:sp macro="" textlink="">
      <xdr:nvSpPr>
        <xdr:cNvPr id="710" name="フローチャート: 判断 709"/>
        <xdr:cNvSpPr/>
      </xdr:nvSpPr>
      <xdr:spPr>
        <a:xfrm>
          <a:off x="12299950" y="17873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11" name="テキスト ボックス 710"/>
        <xdr:cNvSpPr txBox="1"/>
      </xdr:nvSpPr>
      <xdr:spPr>
        <a:xfrm>
          <a:off x="145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12" name="テキスト ボックス 711"/>
        <xdr:cNvSpPr txBox="1"/>
      </xdr:nvSpPr>
      <xdr:spPr>
        <a:xfrm>
          <a:off x="1376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3" name="テキスト ボックス 712"/>
        <xdr:cNvSpPr txBox="1"/>
      </xdr:nvSpPr>
      <xdr:spPr>
        <a:xfrm>
          <a:off x="129730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14" name="テキスト ボックス 713"/>
        <xdr:cNvSpPr txBox="1"/>
      </xdr:nvSpPr>
      <xdr:spPr>
        <a:xfrm>
          <a:off x="121729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15" name="テキスト ボックス 714"/>
        <xdr:cNvSpPr txBox="1"/>
      </xdr:nvSpPr>
      <xdr:spPr>
        <a:xfrm>
          <a:off x="113665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88265</xdr:rowOff>
    </xdr:from>
    <xdr:to xmlns:xdr="http://schemas.openxmlformats.org/drawingml/2006/spreadsheetDrawing">
      <xdr:col>85</xdr:col>
      <xdr:colOff>171450</xdr:colOff>
      <xdr:row>102</xdr:row>
      <xdr:rowOff>18415</xdr:rowOff>
    </xdr:to>
    <xdr:sp macro="" textlink="">
      <xdr:nvSpPr>
        <xdr:cNvPr id="716" name="楕円 715"/>
        <xdr:cNvSpPr/>
      </xdr:nvSpPr>
      <xdr:spPr>
        <a:xfrm>
          <a:off x="14649450" y="174047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111125</xdr:rowOff>
    </xdr:from>
    <xdr:ext cx="404495" cy="258445"/>
    <xdr:sp macro="" textlink="">
      <xdr:nvSpPr>
        <xdr:cNvPr id="717" name="【公民館】&#10;有形固定資産減価償却率該当値テキスト"/>
        <xdr:cNvSpPr txBox="1"/>
      </xdr:nvSpPr>
      <xdr:spPr>
        <a:xfrm>
          <a:off x="14738350" y="17256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124460</xdr:rowOff>
    </xdr:from>
    <xdr:to xmlns:xdr="http://schemas.openxmlformats.org/drawingml/2006/spreadsheetDrawing">
      <xdr:col>81</xdr:col>
      <xdr:colOff>101600</xdr:colOff>
      <xdr:row>102</xdr:row>
      <xdr:rowOff>54610</xdr:rowOff>
    </xdr:to>
    <xdr:sp macro="" textlink="">
      <xdr:nvSpPr>
        <xdr:cNvPr id="718" name="楕円 717"/>
        <xdr:cNvSpPr/>
      </xdr:nvSpPr>
      <xdr:spPr>
        <a:xfrm>
          <a:off x="13887450" y="174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139065</xdr:rowOff>
    </xdr:from>
    <xdr:to xmlns:xdr="http://schemas.openxmlformats.org/drawingml/2006/spreadsheetDrawing">
      <xdr:col>85</xdr:col>
      <xdr:colOff>127000</xdr:colOff>
      <xdr:row>102</xdr:row>
      <xdr:rowOff>3810</xdr:rowOff>
    </xdr:to>
    <xdr:cxnSp macro="">
      <xdr:nvCxnSpPr>
        <xdr:cNvPr id="719" name="直線コネクタ 718"/>
        <xdr:cNvCxnSpPr/>
      </xdr:nvCxnSpPr>
      <xdr:spPr>
        <a:xfrm flipV="1">
          <a:off x="13938250" y="1745551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162560</xdr:rowOff>
    </xdr:from>
    <xdr:to xmlns:xdr="http://schemas.openxmlformats.org/drawingml/2006/spreadsheetDrawing">
      <xdr:col>76</xdr:col>
      <xdr:colOff>165100</xdr:colOff>
      <xdr:row>102</xdr:row>
      <xdr:rowOff>92710</xdr:rowOff>
    </xdr:to>
    <xdr:sp macro="" textlink="">
      <xdr:nvSpPr>
        <xdr:cNvPr id="720" name="楕円 719"/>
        <xdr:cNvSpPr/>
      </xdr:nvSpPr>
      <xdr:spPr>
        <a:xfrm>
          <a:off x="1309370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3810</xdr:rowOff>
    </xdr:from>
    <xdr:to xmlns:xdr="http://schemas.openxmlformats.org/drawingml/2006/spreadsheetDrawing">
      <xdr:col>81</xdr:col>
      <xdr:colOff>50800</xdr:colOff>
      <xdr:row>102</xdr:row>
      <xdr:rowOff>41910</xdr:rowOff>
    </xdr:to>
    <xdr:cxnSp macro="">
      <xdr:nvCxnSpPr>
        <xdr:cNvPr id="721" name="直線コネクタ 720"/>
        <xdr:cNvCxnSpPr/>
      </xdr:nvCxnSpPr>
      <xdr:spPr>
        <a:xfrm flipV="1">
          <a:off x="13144500" y="1749171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31115</xdr:rowOff>
    </xdr:from>
    <xdr:to xmlns:xdr="http://schemas.openxmlformats.org/drawingml/2006/spreadsheetDrawing">
      <xdr:col>72</xdr:col>
      <xdr:colOff>38100</xdr:colOff>
      <xdr:row>102</xdr:row>
      <xdr:rowOff>132715</xdr:rowOff>
    </xdr:to>
    <xdr:sp macro="" textlink="">
      <xdr:nvSpPr>
        <xdr:cNvPr id="722" name="楕円 721"/>
        <xdr:cNvSpPr/>
      </xdr:nvSpPr>
      <xdr:spPr>
        <a:xfrm>
          <a:off x="12299950" y="17519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102</xdr:row>
      <xdr:rowOff>41910</xdr:rowOff>
    </xdr:from>
    <xdr:to xmlns:xdr="http://schemas.openxmlformats.org/drawingml/2006/spreadsheetDrawing">
      <xdr:col>76</xdr:col>
      <xdr:colOff>114300</xdr:colOff>
      <xdr:row>102</xdr:row>
      <xdr:rowOff>81915</xdr:rowOff>
    </xdr:to>
    <xdr:cxnSp macro="">
      <xdr:nvCxnSpPr>
        <xdr:cNvPr id="723" name="直線コネクタ 722"/>
        <xdr:cNvCxnSpPr/>
      </xdr:nvCxnSpPr>
      <xdr:spPr>
        <a:xfrm flipV="1">
          <a:off x="12344400" y="17529810"/>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135255</xdr:rowOff>
    </xdr:from>
    <xdr:ext cx="404495" cy="258445"/>
    <xdr:sp macro="" textlink="">
      <xdr:nvSpPr>
        <xdr:cNvPr id="724" name="n_1aveValue【公民館】&#10;有形固定資産減価償却率"/>
        <xdr:cNvSpPr txBox="1"/>
      </xdr:nvSpPr>
      <xdr:spPr>
        <a:xfrm>
          <a:off x="13742035" y="17966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152400</xdr:rowOff>
    </xdr:from>
    <xdr:ext cx="404495" cy="259080"/>
    <xdr:sp macro="" textlink="">
      <xdr:nvSpPr>
        <xdr:cNvPr id="725" name="n_2aveValue【公民館】&#10;有形固定資産減価償却率"/>
        <xdr:cNvSpPr txBox="1"/>
      </xdr:nvSpPr>
      <xdr:spPr>
        <a:xfrm>
          <a:off x="12960985" y="17983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135255</xdr:rowOff>
    </xdr:from>
    <xdr:ext cx="405130" cy="258445"/>
    <xdr:sp macro="" textlink="">
      <xdr:nvSpPr>
        <xdr:cNvPr id="726" name="n_3aveValue【公民館】&#10;有形固定資産減価償却率"/>
        <xdr:cNvSpPr txBox="1"/>
      </xdr:nvSpPr>
      <xdr:spPr>
        <a:xfrm>
          <a:off x="12167235" y="17966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71120</xdr:rowOff>
    </xdr:from>
    <xdr:ext cx="404495" cy="259080"/>
    <xdr:sp macro="" textlink="">
      <xdr:nvSpPr>
        <xdr:cNvPr id="727" name="n_1mainValue【公民館】&#10;有形固定資産減価償却率"/>
        <xdr:cNvSpPr txBox="1"/>
      </xdr:nvSpPr>
      <xdr:spPr>
        <a:xfrm>
          <a:off x="13742035" y="1721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109220</xdr:rowOff>
    </xdr:from>
    <xdr:ext cx="404495" cy="258445"/>
    <xdr:sp macro="" textlink="">
      <xdr:nvSpPr>
        <xdr:cNvPr id="728" name="n_2mainValue【公民館】&#10;有形固定資産減価償却率"/>
        <xdr:cNvSpPr txBox="1"/>
      </xdr:nvSpPr>
      <xdr:spPr>
        <a:xfrm>
          <a:off x="12960985" y="17254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149225</xdr:rowOff>
    </xdr:from>
    <xdr:ext cx="405130" cy="259080"/>
    <xdr:sp macro="" textlink="">
      <xdr:nvSpPr>
        <xdr:cNvPr id="729" name="n_3mainValue【公民館】&#10;有形固定資産減価償却率"/>
        <xdr:cNvSpPr txBox="1"/>
      </xdr:nvSpPr>
      <xdr:spPr>
        <a:xfrm>
          <a:off x="12167235" y="1729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30" name="正方形/長方形 729"/>
        <xdr:cNvSpPr/>
      </xdr:nvSpPr>
      <xdr:spPr>
        <a:xfrm>
          <a:off x="16459200" y="1562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31" name="正方形/長方形 730"/>
        <xdr:cNvSpPr/>
      </xdr:nvSpPr>
      <xdr:spPr>
        <a:xfrm>
          <a:off x="1658620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2" name="正方形/長方形 731"/>
        <xdr:cNvSpPr/>
      </xdr:nvSpPr>
      <xdr:spPr>
        <a:xfrm>
          <a:off x="1658620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3" name="正方形/長方形 732"/>
        <xdr:cNvSpPr/>
      </xdr:nvSpPr>
      <xdr:spPr>
        <a:xfrm>
          <a:off x="1748790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4" name="正方形/長方形 733"/>
        <xdr:cNvSpPr/>
      </xdr:nvSpPr>
      <xdr:spPr>
        <a:xfrm>
          <a:off x="1748790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5" name="正方形/長方形 734"/>
        <xdr:cNvSpPr/>
      </xdr:nvSpPr>
      <xdr:spPr>
        <a:xfrm>
          <a:off x="18516600" y="1628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6" name="正方形/長方形 735"/>
        <xdr:cNvSpPr/>
      </xdr:nvSpPr>
      <xdr:spPr>
        <a:xfrm>
          <a:off x="18516600" y="1648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7" name="正方形/長方形 736"/>
        <xdr:cNvSpPr/>
      </xdr:nvSpPr>
      <xdr:spPr>
        <a:xfrm>
          <a:off x="16459200" y="167640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38" name="テキスト ボックス 737"/>
        <xdr:cNvSpPr txBox="1"/>
      </xdr:nvSpPr>
      <xdr:spPr>
        <a:xfrm>
          <a:off x="1644015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9" name="直線コネクタ 738"/>
        <xdr:cNvCxnSpPr/>
      </xdr:nvCxnSpPr>
      <xdr:spPr>
        <a:xfrm>
          <a:off x="16459200" y="190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40" name="直線コネクタ 739"/>
        <xdr:cNvCxnSpPr/>
      </xdr:nvCxnSpPr>
      <xdr:spPr>
        <a:xfrm>
          <a:off x="16459200" y="1859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741" name="テキスト ボックス 740"/>
        <xdr:cNvSpPr txBox="1"/>
      </xdr:nvSpPr>
      <xdr:spPr>
        <a:xfrm>
          <a:off x="1604899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42" name="直線コネクタ 741"/>
        <xdr:cNvCxnSpPr/>
      </xdr:nvCxnSpPr>
      <xdr:spPr>
        <a:xfrm>
          <a:off x="16459200" y="1813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743" name="テキスト ボックス 742"/>
        <xdr:cNvSpPr txBox="1"/>
      </xdr:nvSpPr>
      <xdr:spPr>
        <a:xfrm>
          <a:off x="1604899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44" name="直線コネクタ 743"/>
        <xdr:cNvCxnSpPr/>
      </xdr:nvCxnSpPr>
      <xdr:spPr>
        <a:xfrm>
          <a:off x="16459200" y="1767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745" name="テキスト ボックス 744"/>
        <xdr:cNvSpPr txBox="1"/>
      </xdr:nvSpPr>
      <xdr:spPr>
        <a:xfrm>
          <a:off x="1604899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46" name="直線コネクタ 745"/>
        <xdr:cNvCxnSpPr/>
      </xdr:nvCxnSpPr>
      <xdr:spPr>
        <a:xfrm>
          <a:off x="16459200" y="1722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747" name="テキスト ボックス 746"/>
        <xdr:cNvSpPr txBox="1"/>
      </xdr:nvSpPr>
      <xdr:spPr>
        <a:xfrm>
          <a:off x="1604899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48" name="直線コネクタ 747"/>
        <xdr:cNvCxnSpPr/>
      </xdr:nvCxnSpPr>
      <xdr:spPr>
        <a:xfrm>
          <a:off x="16459200" y="1676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49" name="テキスト ボックス 748"/>
        <xdr:cNvSpPr txBox="1"/>
      </xdr:nvSpPr>
      <xdr:spPr>
        <a:xfrm>
          <a:off x="1604899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0" name="【公民館】&#10;一人当たり面積グラフ枠"/>
        <xdr:cNvSpPr/>
      </xdr:nvSpPr>
      <xdr:spPr>
        <a:xfrm>
          <a:off x="16459200" y="167640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71755</xdr:rowOff>
    </xdr:from>
    <xdr:to xmlns:xdr="http://schemas.openxmlformats.org/drawingml/2006/spreadsheetDrawing">
      <xdr:col>116</xdr:col>
      <xdr:colOff>62865</xdr:colOff>
      <xdr:row>108</xdr:row>
      <xdr:rowOff>67310</xdr:rowOff>
    </xdr:to>
    <xdr:cxnSp macro="">
      <xdr:nvCxnSpPr>
        <xdr:cNvPr id="751" name="直線コネクタ 750"/>
        <xdr:cNvCxnSpPr/>
      </xdr:nvCxnSpPr>
      <xdr:spPr>
        <a:xfrm flipV="1">
          <a:off x="19951065" y="17216755"/>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71120</xdr:rowOff>
    </xdr:from>
    <xdr:ext cx="469265" cy="259080"/>
    <xdr:sp macro="" textlink="">
      <xdr:nvSpPr>
        <xdr:cNvPr id="752" name="【公民館】&#10;一人当たり面積最小値テキスト"/>
        <xdr:cNvSpPr txBox="1"/>
      </xdr:nvSpPr>
      <xdr:spPr>
        <a:xfrm>
          <a:off x="19989800" y="18587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67310</xdr:rowOff>
    </xdr:from>
    <xdr:to xmlns:xdr="http://schemas.openxmlformats.org/drawingml/2006/spreadsheetDrawing">
      <xdr:col>116</xdr:col>
      <xdr:colOff>152400</xdr:colOff>
      <xdr:row>108</xdr:row>
      <xdr:rowOff>67310</xdr:rowOff>
    </xdr:to>
    <xdr:cxnSp macro="">
      <xdr:nvCxnSpPr>
        <xdr:cNvPr id="753" name="直線コネクタ 752"/>
        <xdr:cNvCxnSpPr/>
      </xdr:nvCxnSpPr>
      <xdr:spPr>
        <a:xfrm>
          <a:off x="19881850" y="18583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18415</xdr:rowOff>
    </xdr:from>
    <xdr:ext cx="469265" cy="258445"/>
    <xdr:sp macro="" textlink="">
      <xdr:nvSpPr>
        <xdr:cNvPr id="754" name="【公民館】&#10;一人当たり面積最大値テキスト"/>
        <xdr:cNvSpPr txBox="1"/>
      </xdr:nvSpPr>
      <xdr:spPr>
        <a:xfrm>
          <a:off x="19989800" y="16991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71755</xdr:rowOff>
    </xdr:from>
    <xdr:to xmlns:xdr="http://schemas.openxmlformats.org/drawingml/2006/spreadsheetDrawing">
      <xdr:col>116</xdr:col>
      <xdr:colOff>152400</xdr:colOff>
      <xdr:row>100</xdr:row>
      <xdr:rowOff>71755</xdr:rowOff>
    </xdr:to>
    <xdr:cxnSp macro="">
      <xdr:nvCxnSpPr>
        <xdr:cNvPr id="755" name="直線コネクタ 754"/>
        <xdr:cNvCxnSpPr/>
      </xdr:nvCxnSpPr>
      <xdr:spPr>
        <a:xfrm>
          <a:off x="19881850" y="17216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52705</xdr:rowOff>
    </xdr:from>
    <xdr:ext cx="469265" cy="258445"/>
    <xdr:sp macro="" textlink="">
      <xdr:nvSpPr>
        <xdr:cNvPr id="756" name="【公民館】&#10;一人当たり面積平均値テキスト"/>
        <xdr:cNvSpPr txBox="1"/>
      </xdr:nvSpPr>
      <xdr:spPr>
        <a:xfrm>
          <a:off x="19989800" y="1805495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29845</xdr:rowOff>
    </xdr:from>
    <xdr:to xmlns:xdr="http://schemas.openxmlformats.org/drawingml/2006/spreadsheetDrawing">
      <xdr:col>116</xdr:col>
      <xdr:colOff>114300</xdr:colOff>
      <xdr:row>106</xdr:row>
      <xdr:rowOff>132080</xdr:rowOff>
    </xdr:to>
    <xdr:sp macro="" textlink="">
      <xdr:nvSpPr>
        <xdr:cNvPr id="757" name="フローチャート: 判断 756"/>
        <xdr:cNvSpPr/>
      </xdr:nvSpPr>
      <xdr:spPr>
        <a:xfrm>
          <a:off x="19900900" y="1820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27940</xdr:rowOff>
    </xdr:from>
    <xdr:to xmlns:xdr="http://schemas.openxmlformats.org/drawingml/2006/spreadsheetDrawing">
      <xdr:col>112</xdr:col>
      <xdr:colOff>38100</xdr:colOff>
      <xdr:row>106</xdr:row>
      <xdr:rowOff>129540</xdr:rowOff>
    </xdr:to>
    <xdr:sp macro="" textlink="">
      <xdr:nvSpPr>
        <xdr:cNvPr id="758" name="フローチャート: 判断 757"/>
        <xdr:cNvSpPr/>
      </xdr:nvSpPr>
      <xdr:spPr>
        <a:xfrm>
          <a:off x="19157950" y="18201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27940</xdr:rowOff>
    </xdr:from>
    <xdr:to xmlns:xdr="http://schemas.openxmlformats.org/drawingml/2006/spreadsheetDrawing">
      <xdr:col>107</xdr:col>
      <xdr:colOff>101600</xdr:colOff>
      <xdr:row>106</xdr:row>
      <xdr:rowOff>129540</xdr:rowOff>
    </xdr:to>
    <xdr:sp macro="" textlink="">
      <xdr:nvSpPr>
        <xdr:cNvPr id="759" name="フローチャート: 判断 758"/>
        <xdr:cNvSpPr/>
      </xdr:nvSpPr>
      <xdr:spPr>
        <a:xfrm>
          <a:off x="1834515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75565</xdr:rowOff>
    </xdr:from>
    <xdr:to xmlns:xdr="http://schemas.openxmlformats.org/drawingml/2006/spreadsheetDrawing">
      <xdr:col>102</xdr:col>
      <xdr:colOff>165100</xdr:colOff>
      <xdr:row>107</xdr:row>
      <xdr:rowOff>6350</xdr:rowOff>
    </xdr:to>
    <xdr:sp macro="" textlink="">
      <xdr:nvSpPr>
        <xdr:cNvPr id="760" name="フローチャート: 判断 759"/>
        <xdr:cNvSpPr/>
      </xdr:nvSpPr>
      <xdr:spPr>
        <a:xfrm>
          <a:off x="17551400" y="1824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1" name="テキスト ボックス 760"/>
        <xdr:cNvSpPr txBox="1"/>
      </xdr:nvSpPr>
      <xdr:spPr>
        <a:xfrm>
          <a:off x="197802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762" name="テキスト ボックス 761"/>
        <xdr:cNvSpPr txBox="1"/>
      </xdr:nvSpPr>
      <xdr:spPr>
        <a:xfrm>
          <a:off x="190309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63" name="テキスト ボックス 762"/>
        <xdr:cNvSpPr txBox="1"/>
      </xdr:nvSpPr>
      <xdr:spPr>
        <a:xfrm>
          <a:off x="182245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4" name="テキスト ボックス 763"/>
        <xdr:cNvSpPr txBox="1"/>
      </xdr:nvSpPr>
      <xdr:spPr>
        <a:xfrm>
          <a:off x="174307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765" name="テキスト ボックス 764"/>
        <xdr:cNvSpPr txBox="1"/>
      </xdr:nvSpPr>
      <xdr:spPr>
        <a:xfrm>
          <a:off x="166306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107950</xdr:rowOff>
    </xdr:from>
    <xdr:to xmlns:xdr="http://schemas.openxmlformats.org/drawingml/2006/spreadsheetDrawing">
      <xdr:col>116</xdr:col>
      <xdr:colOff>114300</xdr:colOff>
      <xdr:row>107</xdr:row>
      <xdr:rowOff>38100</xdr:rowOff>
    </xdr:to>
    <xdr:sp macro="" textlink="">
      <xdr:nvSpPr>
        <xdr:cNvPr id="766" name="楕円 765"/>
        <xdr:cNvSpPr/>
      </xdr:nvSpPr>
      <xdr:spPr>
        <a:xfrm>
          <a:off x="199009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86360</xdr:rowOff>
    </xdr:from>
    <xdr:ext cx="469265" cy="258445"/>
    <xdr:sp macro="" textlink="">
      <xdr:nvSpPr>
        <xdr:cNvPr id="767" name="【公民館】&#10;一人当たり面積該当値テキスト"/>
        <xdr:cNvSpPr txBox="1"/>
      </xdr:nvSpPr>
      <xdr:spPr>
        <a:xfrm>
          <a:off x="19989800" y="18260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109855</xdr:rowOff>
    </xdr:from>
    <xdr:to xmlns:xdr="http://schemas.openxmlformats.org/drawingml/2006/spreadsheetDrawing">
      <xdr:col>112</xdr:col>
      <xdr:colOff>38100</xdr:colOff>
      <xdr:row>107</xdr:row>
      <xdr:rowOff>40640</xdr:rowOff>
    </xdr:to>
    <xdr:sp macro="" textlink="">
      <xdr:nvSpPr>
        <xdr:cNvPr id="768" name="楕円 767"/>
        <xdr:cNvSpPr/>
      </xdr:nvSpPr>
      <xdr:spPr>
        <a:xfrm>
          <a:off x="19157950" y="182835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106</xdr:row>
      <xdr:rowOff>158750</xdr:rowOff>
    </xdr:from>
    <xdr:to xmlns:xdr="http://schemas.openxmlformats.org/drawingml/2006/spreadsheetDrawing">
      <xdr:col>116</xdr:col>
      <xdr:colOff>63500</xdr:colOff>
      <xdr:row>106</xdr:row>
      <xdr:rowOff>160655</xdr:rowOff>
    </xdr:to>
    <xdr:cxnSp macro="">
      <xdr:nvCxnSpPr>
        <xdr:cNvPr id="769" name="直線コネクタ 768"/>
        <xdr:cNvCxnSpPr/>
      </xdr:nvCxnSpPr>
      <xdr:spPr>
        <a:xfrm flipV="1">
          <a:off x="19202400" y="1833245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112395</xdr:rowOff>
    </xdr:from>
    <xdr:to xmlns:xdr="http://schemas.openxmlformats.org/drawingml/2006/spreadsheetDrawing">
      <xdr:col>107</xdr:col>
      <xdr:colOff>101600</xdr:colOff>
      <xdr:row>107</xdr:row>
      <xdr:rowOff>42545</xdr:rowOff>
    </xdr:to>
    <xdr:sp macro="" textlink="">
      <xdr:nvSpPr>
        <xdr:cNvPr id="770" name="楕円 769"/>
        <xdr:cNvSpPr/>
      </xdr:nvSpPr>
      <xdr:spPr>
        <a:xfrm>
          <a:off x="18345150" y="182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160655</xdr:rowOff>
    </xdr:from>
    <xdr:to xmlns:xdr="http://schemas.openxmlformats.org/drawingml/2006/spreadsheetDrawing">
      <xdr:col>111</xdr:col>
      <xdr:colOff>171450</xdr:colOff>
      <xdr:row>106</xdr:row>
      <xdr:rowOff>163195</xdr:rowOff>
    </xdr:to>
    <xdr:cxnSp macro="">
      <xdr:nvCxnSpPr>
        <xdr:cNvPr id="771" name="直線コネクタ 770"/>
        <xdr:cNvCxnSpPr/>
      </xdr:nvCxnSpPr>
      <xdr:spPr>
        <a:xfrm flipV="1">
          <a:off x="18395950" y="1833435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116840</xdr:rowOff>
    </xdr:from>
    <xdr:to xmlns:xdr="http://schemas.openxmlformats.org/drawingml/2006/spreadsheetDrawing">
      <xdr:col>102</xdr:col>
      <xdr:colOff>165100</xdr:colOff>
      <xdr:row>107</xdr:row>
      <xdr:rowOff>46990</xdr:rowOff>
    </xdr:to>
    <xdr:sp macro="" textlink="">
      <xdr:nvSpPr>
        <xdr:cNvPr id="772" name="楕円 771"/>
        <xdr:cNvSpPr/>
      </xdr:nvSpPr>
      <xdr:spPr>
        <a:xfrm>
          <a:off x="175514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163195</xdr:rowOff>
    </xdr:from>
    <xdr:to xmlns:xdr="http://schemas.openxmlformats.org/drawingml/2006/spreadsheetDrawing">
      <xdr:col>107</xdr:col>
      <xdr:colOff>50800</xdr:colOff>
      <xdr:row>106</xdr:row>
      <xdr:rowOff>167640</xdr:rowOff>
    </xdr:to>
    <xdr:cxnSp macro="">
      <xdr:nvCxnSpPr>
        <xdr:cNvPr id="773" name="直線コネクタ 772"/>
        <xdr:cNvCxnSpPr/>
      </xdr:nvCxnSpPr>
      <xdr:spPr>
        <a:xfrm flipV="1">
          <a:off x="17602200" y="1833689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146050</xdr:rowOff>
    </xdr:from>
    <xdr:ext cx="469900" cy="258445"/>
    <xdr:sp macro="" textlink="">
      <xdr:nvSpPr>
        <xdr:cNvPr id="774" name="n_1aveValue【公民館】&#10;一人当たり面積"/>
        <xdr:cNvSpPr txBox="1"/>
      </xdr:nvSpPr>
      <xdr:spPr>
        <a:xfrm>
          <a:off x="18980150" y="17976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146050</xdr:rowOff>
    </xdr:from>
    <xdr:ext cx="469900" cy="258445"/>
    <xdr:sp macro="" textlink="">
      <xdr:nvSpPr>
        <xdr:cNvPr id="775" name="n_2aveValue【公民館】&#10;一人当たり面積"/>
        <xdr:cNvSpPr txBox="1"/>
      </xdr:nvSpPr>
      <xdr:spPr>
        <a:xfrm>
          <a:off x="18180050" y="17976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22225</xdr:rowOff>
    </xdr:from>
    <xdr:ext cx="469900" cy="258445"/>
    <xdr:sp macro="" textlink="">
      <xdr:nvSpPr>
        <xdr:cNvPr id="776" name="n_3aveValue【公民館】&#10;一人当たり面積"/>
        <xdr:cNvSpPr txBox="1"/>
      </xdr:nvSpPr>
      <xdr:spPr>
        <a:xfrm>
          <a:off x="17386300" y="18024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31115</xdr:rowOff>
    </xdr:from>
    <xdr:ext cx="469900" cy="258445"/>
    <xdr:sp macro="" textlink="">
      <xdr:nvSpPr>
        <xdr:cNvPr id="777" name="n_1mainValue【公民館】&#10;一人当たり面積"/>
        <xdr:cNvSpPr txBox="1"/>
      </xdr:nvSpPr>
      <xdr:spPr>
        <a:xfrm>
          <a:off x="18980150" y="18376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33655</xdr:rowOff>
    </xdr:from>
    <xdr:ext cx="469900" cy="258445"/>
    <xdr:sp macro="" textlink="">
      <xdr:nvSpPr>
        <xdr:cNvPr id="778" name="n_2mainValue【公民館】&#10;一人当たり面積"/>
        <xdr:cNvSpPr txBox="1"/>
      </xdr:nvSpPr>
      <xdr:spPr>
        <a:xfrm>
          <a:off x="18180050" y="18378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38100</xdr:rowOff>
    </xdr:from>
    <xdr:ext cx="469900" cy="259080"/>
    <xdr:sp macro="" textlink="">
      <xdr:nvSpPr>
        <xdr:cNvPr id="779" name="n_3mainValue【公民館】&#10;一人当たり面積"/>
        <xdr:cNvSpPr txBox="1"/>
      </xdr:nvSpPr>
      <xdr:spPr>
        <a:xfrm>
          <a:off x="17386300" y="1838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0" name="正方形/長方形 779"/>
        <xdr:cNvSpPr/>
      </xdr:nvSpPr>
      <xdr:spPr>
        <a:xfrm>
          <a:off x="685800" y="194310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1" name="正方形/長方形 780"/>
        <xdr:cNvSpPr/>
      </xdr:nvSpPr>
      <xdr:spPr>
        <a:xfrm>
          <a:off x="685800" y="19494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2" name="テキスト ボックス 781"/>
        <xdr:cNvSpPr txBox="1"/>
      </xdr:nvSpPr>
      <xdr:spPr>
        <a:xfrm>
          <a:off x="762000" y="197485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aseline="0">
              <a:solidFill>
                <a:schemeClr val="dk1"/>
              </a:solidFill>
              <a:effectLst/>
              <a:latin typeface="ＭＳ Ｐゴシック"/>
              <a:ea typeface="ＭＳ Ｐゴシック"/>
              <a:cs typeface="+mn-cs"/>
            </a:rPr>
            <a:t>類似団体と比較して特に有形固定資産減価償却率が高くなっている施設は、公民館、児童館、学校施設であり、特に低くなっている施設は、道路である。</a:t>
          </a:r>
          <a:endParaRPr lang="ja-JP" altLang="ja-JP" sz="1200">
            <a:effectLst/>
            <a:latin typeface="ＭＳ Ｐゴシック"/>
            <a:ea typeface="ＭＳ Ｐゴシック"/>
          </a:endParaRPr>
        </a:p>
        <a:p>
          <a:pPr fontAlgn="base"/>
          <a:r>
            <a:rPr lang="ja-JP" altLang="ja-JP" sz="1200" baseline="0">
              <a:solidFill>
                <a:schemeClr val="dk1"/>
              </a:solidFill>
              <a:effectLst/>
              <a:latin typeface="ＭＳ Ｐゴシック"/>
              <a:ea typeface="ＭＳ Ｐゴシック"/>
              <a:cs typeface="+mn-cs"/>
            </a:rPr>
            <a:t>公民館については、昭和４０年～５０年代に建設された施設を市町村合併により多く保有しており、有形固定資産減価償却率</a:t>
          </a:r>
          <a:r>
            <a:rPr lang="ja-JP" altLang="en-US" sz="1200" baseline="0">
              <a:solidFill>
                <a:schemeClr val="dk1"/>
              </a:solidFill>
              <a:effectLst/>
              <a:latin typeface="ＭＳ Ｐゴシック"/>
              <a:ea typeface="ＭＳ Ｐゴシック"/>
              <a:cs typeface="+mn-cs"/>
            </a:rPr>
            <a:t>８３．７</a:t>
          </a:r>
          <a:r>
            <a:rPr lang="ja-JP" altLang="ja-JP" sz="1200" baseline="0">
              <a:solidFill>
                <a:schemeClr val="dk1"/>
              </a:solidFill>
              <a:effectLst/>
              <a:latin typeface="ＭＳ Ｐゴシック"/>
              <a:ea typeface="ＭＳ Ｐゴシック"/>
              <a:cs typeface="+mn-cs"/>
            </a:rPr>
            <a:t>％と高くなっている。</a:t>
          </a:r>
          <a:endParaRPr lang="ja-JP" altLang="ja-JP" sz="1200">
            <a:effectLst/>
            <a:latin typeface="ＭＳ Ｐゴシック"/>
            <a:ea typeface="ＭＳ Ｐゴシック"/>
          </a:endParaRPr>
        </a:p>
        <a:p>
          <a:pPr fontAlgn="base"/>
          <a:r>
            <a:rPr lang="ja-JP" altLang="ja-JP" sz="1200" baseline="0">
              <a:solidFill>
                <a:schemeClr val="dk1"/>
              </a:solidFill>
              <a:effectLst/>
              <a:latin typeface="ＭＳ Ｐゴシック"/>
              <a:ea typeface="ＭＳ Ｐゴシック"/>
              <a:cs typeface="+mn-cs"/>
            </a:rPr>
            <a:t>また、児童館、学校施設についても昭和５０年代に建設された施設が多く、児童館が有形固定資産減価償却率</a:t>
          </a:r>
          <a:r>
            <a:rPr lang="ja-JP" altLang="en-US" sz="1200" baseline="0">
              <a:solidFill>
                <a:schemeClr val="dk1"/>
              </a:solidFill>
              <a:effectLst/>
              <a:latin typeface="ＭＳ Ｐゴシック"/>
              <a:ea typeface="ＭＳ Ｐゴシック"/>
              <a:cs typeface="+mn-cs"/>
            </a:rPr>
            <a:t>７４．６</a:t>
          </a:r>
          <a:r>
            <a:rPr lang="ja-JP" altLang="ja-JP" sz="1200" baseline="0">
              <a:solidFill>
                <a:schemeClr val="dk1"/>
              </a:solidFill>
              <a:effectLst/>
              <a:latin typeface="ＭＳ Ｐゴシック"/>
              <a:ea typeface="ＭＳ Ｐゴシック"/>
              <a:cs typeface="+mn-cs"/>
            </a:rPr>
            <a:t>％、学校施設が有形固定資産減価償却率</a:t>
          </a:r>
          <a:r>
            <a:rPr lang="ja-JP" altLang="en-US" sz="1200" baseline="0">
              <a:solidFill>
                <a:schemeClr val="dk1"/>
              </a:solidFill>
              <a:effectLst/>
              <a:latin typeface="ＭＳ Ｐゴシック"/>
              <a:ea typeface="ＭＳ Ｐゴシック"/>
              <a:cs typeface="+mn-cs"/>
            </a:rPr>
            <a:t>６６．２</a:t>
          </a:r>
          <a:r>
            <a:rPr lang="ja-JP" altLang="ja-JP" sz="1200" baseline="0">
              <a:solidFill>
                <a:schemeClr val="dk1"/>
              </a:solidFill>
              <a:effectLst/>
              <a:latin typeface="ＭＳ Ｐゴシック"/>
              <a:ea typeface="ＭＳ Ｐゴシック"/>
              <a:cs typeface="+mn-cs"/>
            </a:rPr>
            <a:t>％と高くなっている。</a:t>
          </a:r>
          <a:endParaRPr lang="ja-JP" altLang="ja-JP" sz="1200">
            <a:effectLst/>
            <a:latin typeface="ＭＳ Ｐゴシック"/>
            <a:ea typeface="ＭＳ Ｐゴシック"/>
          </a:endParaRPr>
        </a:p>
        <a:p>
          <a:pPr fontAlgn="base"/>
          <a:r>
            <a:rPr kumimoji="1" lang="ja-JP" altLang="ja-JP" sz="1200" baseline="0">
              <a:solidFill>
                <a:schemeClr val="dk1"/>
              </a:solidFill>
              <a:effectLst/>
              <a:latin typeface="ＭＳ Ｐゴシック"/>
              <a:ea typeface="ＭＳ Ｐゴシック"/>
              <a:cs typeface="+mn-cs"/>
            </a:rPr>
            <a:t>一方、道路については、</a:t>
          </a:r>
          <a:r>
            <a:rPr lang="ja-JP" altLang="ja-JP" sz="1200" baseline="0">
              <a:solidFill>
                <a:schemeClr val="dk1"/>
              </a:solidFill>
              <a:effectLst/>
              <a:latin typeface="ＭＳ Ｐゴシック"/>
              <a:ea typeface="ＭＳ Ｐゴシック"/>
              <a:cs typeface="+mn-cs"/>
            </a:rPr>
            <a:t>市町村合併により広範囲にわたることから地域住民の利便性及び安全で安心な生活環境を図るため、毎年改良工事を進めており、有形固定資産減価償却率は類似団体平均を下回っているものの、一人当たり延長は広範囲にわたることから類似団体を大きく上回っている。</a:t>
          </a:r>
          <a:endParaRPr lang="ja-JP" altLang="ja-JP" sz="1200">
            <a:effectLst/>
            <a:latin typeface="ＭＳ Ｐゴシック"/>
            <a:ea typeface="ＭＳ Ｐゴシック"/>
          </a:endParaRPr>
        </a:p>
        <a:p>
          <a:r>
            <a:rPr lang="ja-JP" altLang="ja-JP" sz="1200" baseline="0">
              <a:solidFill>
                <a:schemeClr val="dk1"/>
              </a:solidFill>
              <a:effectLst/>
              <a:latin typeface="ＭＳ Ｐゴシック"/>
              <a:ea typeface="ＭＳ Ｐゴシック"/>
              <a:cs typeface="+mn-cs"/>
            </a:rPr>
            <a:t>今後は公共施設等総合管理計画や個別</a:t>
          </a:r>
          <a:r>
            <a:rPr lang="ja-JP" altLang="en-US" sz="1200" baseline="0">
              <a:solidFill>
                <a:schemeClr val="dk1"/>
              </a:solidFill>
              <a:effectLst/>
              <a:latin typeface="ＭＳ Ｐゴシック"/>
              <a:ea typeface="ＭＳ Ｐゴシック"/>
              <a:cs typeface="+mn-cs"/>
            </a:rPr>
            <a:t>施設</a:t>
          </a:r>
          <a:r>
            <a:rPr lang="ja-JP" altLang="ja-JP" sz="1200" baseline="0">
              <a:solidFill>
                <a:schemeClr val="dk1"/>
              </a:solidFill>
              <a:effectLst/>
              <a:latin typeface="ＭＳ Ｐゴシック"/>
              <a:ea typeface="ＭＳ Ｐゴシック"/>
              <a:cs typeface="+mn-cs"/>
            </a:rPr>
            <a:t>計画</a:t>
          </a:r>
          <a:r>
            <a:rPr lang="ja-JP" altLang="en-US" sz="1200" baseline="0">
              <a:solidFill>
                <a:schemeClr val="dk1"/>
              </a:solidFill>
              <a:effectLst/>
              <a:latin typeface="ＭＳ Ｐゴシック"/>
              <a:ea typeface="ＭＳ Ｐゴシック"/>
              <a:cs typeface="+mn-cs"/>
            </a:rPr>
            <a:t>に基づいて</a:t>
          </a:r>
          <a:r>
            <a:rPr lang="ja-JP" altLang="ja-JP" sz="1200" baseline="0">
              <a:solidFill>
                <a:schemeClr val="dk1"/>
              </a:solidFill>
              <a:effectLst/>
              <a:latin typeface="ＭＳ Ｐゴシック"/>
              <a:ea typeface="ＭＳ Ｐゴシック"/>
              <a:cs typeface="+mn-cs"/>
            </a:rPr>
            <a:t>、廃止や活用を進めていくとともに、</a:t>
          </a:r>
          <a:r>
            <a:rPr lang="ja-JP" altLang="en-US" sz="1200" baseline="0">
              <a:solidFill>
                <a:schemeClr val="dk1"/>
              </a:solidFill>
              <a:effectLst/>
              <a:latin typeface="ＭＳ Ｐゴシック"/>
              <a:ea typeface="ＭＳ Ｐゴシック"/>
              <a:cs typeface="+mn-cs"/>
            </a:rPr>
            <a:t>適切な補修、維持管理を行いながら、長寿命化に取り組んでいく。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63,759
63,297
482.44
37,036,208
35,907,533
892,378
19,756,613
26,791,421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2730"/>
    <xdr:sp macro="" textlink="">
      <xdr:nvSpPr>
        <xdr:cNvPr id="29" name="テキスト ボックス 28"/>
        <xdr:cNvSpPr txBox="1"/>
      </xdr:nvSpPr>
      <xdr:spPr>
        <a:xfrm>
          <a:off x="641350" y="273621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2" name="正方形/長方形 31"/>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3" name="正方形/長方形 32"/>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4" name="正方形/長方形 33"/>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5" name="正方形/長方形 34"/>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6" name="正方形/長方形 35"/>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7" name="正方形/長方形 36"/>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8" name="正方形/長方形 37"/>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39" name="正方形/長方形 38"/>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0345"/>
    <xdr:sp macro="" textlink="">
      <xdr:nvSpPr>
        <xdr:cNvPr id="40" name="テキスト ボックス 39"/>
        <xdr:cNvSpPr txBox="1"/>
      </xdr:nvSpPr>
      <xdr:spPr>
        <a:xfrm>
          <a:off x="666750" y="5033010"/>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1" name="直線コネクタ 40"/>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90805</xdr:rowOff>
    </xdr:from>
    <xdr:to xmlns:xdr="http://schemas.openxmlformats.org/drawingml/2006/spreadsheetDrawing">
      <xdr:col>28</xdr:col>
      <xdr:colOff>114300</xdr:colOff>
      <xdr:row>42</xdr:row>
      <xdr:rowOff>90805</xdr:rowOff>
    </xdr:to>
    <xdr:cxnSp macro="">
      <xdr:nvCxnSpPr>
        <xdr:cNvPr id="42" name="直線コネクタ 41"/>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118745</xdr:rowOff>
    </xdr:from>
    <xdr:ext cx="338455" cy="253365"/>
    <xdr:sp macro="" textlink="">
      <xdr:nvSpPr>
        <xdr:cNvPr id="43" name="テキスト ボックス 42"/>
        <xdr:cNvSpPr txBox="1"/>
      </xdr:nvSpPr>
      <xdr:spPr>
        <a:xfrm>
          <a:off x="384810" y="6995795"/>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106680</xdr:rowOff>
    </xdr:from>
    <xdr:to xmlns:xdr="http://schemas.openxmlformats.org/drawingml/2006/spreadsheetDrawing">
      <xdr:col>28</xdr:col>
      <xdr:colOff>114300</xdr:colOff>
      <xdr:row>40</xdr:row>
      <xdr:rowOff>106680</xdr:rowOff>
    </xdr:to>
    <xdr:cxnSp macro="">
      <xdr:nvCxnSpPr>
        <xdr:cNvPr id="44" name="直線コネクタ 43"/>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134620</xdr:rowOff>
    </xdr:from>
    <xdr:ext cx="402590" cy="253365"/>
    <xdr:sp macro="" textlink="">
      <xdr:nvSpPr>
        <xdr:cNvPr id="45" name="テキスト ボックス 44"/>
        <xdr:cNvSpPr txBox="1"/>
      </xdr:nvSpPr>
      <xdr:spPr>
        <a:xfrm>
          <a:off x="339725" y="66763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122555</xdr:rowOff>
    </xdr:from>
    <xdr:to xmlns:xdr="http://schemas.openxmlformats.org/drawingml/2006/spreadsheetDrawing">
      <xdr:col>28</xdr:col>
      <xdr:colOff>114300</xdr:colOff>
      <xdr:row>38</xdr:row>
      <xdr:rowOff>122555</xdr:rowOff>
    </xdr:to>
    <xdr:cxnSp macro="">
      <xdr:nvCxnSpPr>
        <xdr:cNvPr id="46" name="直線コネクタ 45"/>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151130</xdr:rowOff>
    </xdr:from>
    <xdr:ext cx="402590" cy="253365"/>
    <xdr:sp macro="" textlink="">
      <xdr:nvSpPr>
        <xdr:cNvPr id="47" name="テキスト ボックス 46"/>
        <xdr:cNvSpPr txBox="1"/>
      </xdr:nvSpPr>
      <xdr:spPr>
        <a:xfrm>
          <a:off x="339725" y="63576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138430</xdr:rowOff>
    </xdr:from>
    <xdr:to xmlns:xdr="http://schemas.openxmlformats.org/drawingml/2006/spreadsheetDrawing">
      <xdr:col>28</xdr:col>
      <xdr:colOff>114300</xdr:colOff>
      <xdr:row>36</xdr:row>
      <xdr:rowOff>138430</xdr:rowOff>
    </xdr:to>
    <xdr:cxnSp macro="">
      <xdr:nvCxnSpPr>
        <xdr:cNvPr id="48" name="直線コネクタ 47"/>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167005</xdr:rowOff>
    </xdr:from>
    <xdr:ext cx="402590" cy="252730"/>
    <xdr:sp macro="" textlink="">
      <xdr:nvSpPr>
        <xdr:cNvPr id="49" name="テキスト ボックス 48"/>
        <xdr:cNvSpPr txBox="1"/>
      </xdr:nvSpPr>
      <xdr:spPr>
        <a:xfrm>
          <a:off x="339725" y="60382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154305</xdr:rowOff>
    </xdr:from>
    <xdr:to xmlns:xdr="http://schemas.openxmlformats.org/drawingml/2006/spreadsheetDrawing">
      <xdr:col>28</xdr:col>
      <xdr:colOff>114300</xdr:colOff>
      <xdr:row>34</xdr:row>
      <xdr:rowOff>154305</xdr:rowOff>
    </xdr:to>
    <xdr:cxnSp macro="">
      <xdr:nvCxnSpPr>
        <xdr:cNvPr id="50" name="直線コネクタ 49"/>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52730"/>
    <xdr:sp macro="" textlink="">
      <xdr:nvSpPr>
        <xdr:cNvPr id="51" name="テキスト ボックス 50"/>
        <xdr:cNvSpPr txBox="1"/>
      </xdr:nvSpPr>
      <xdr:spPr>
        <a:xfrm>
          <a:off x="339725" y="57194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31115</xdr:rowOff>
    </xdr:from>
    <xdr:ext cx="466725" cy="252730"/>
    <xdr:sp macro="" textlink="">
      <xdr:nvSpPr>
        <xdr:cNvPr id="53" name="テキスト ボックス 52"/>
        <xdr:cNvSpPr txBox="1"/>
      </xdr:nvSpPr>
      <xdr:spPr>
        <a:xfrm>
          <a:off x="275590" y="539940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47625</xdr:rowOff>
    </xdr:from>
    <xdr:ext cx="466725" cy="252730"/>
    <xdr:sp macro="" textlink="">
      <xdr:nvSpPr>
        <xdr:cNvPr id="55" name="テキスト ボックス 54"/>
        <xdr:cNvSpPr txBox="1"/>
      </xdr:nvSpPr>
      <xdr:spPr>
        <a:xfrm>
          <a:off x="275590" y="5080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6"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85725</xdr:rowOff>
    </xdr:to>
    <xdr:cxnSp macro="">
      <xdr:nvCxnSpPr>
        <xdr:cNvPr id="57" name="直線コネクタ 56"/>
        <xdr:cNvCxnSpPr/>
      </xdr:nvCxnSpPr>
      <xdr:spPr>
        <a:xfrm flipV="1">
          <a:off x="4177665" y="5538470"/>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89535</xdr:rowOff>
    </xdr:from>
    <xdr:ext cx="404495" cy="252730"/>
    <xdr:sp macro="" textlink="">
      <xdr:nvSpPr>
        <xdr:cNvPr id="58" name="【図書館】&#10;有形固定資産減価償却率最小値テキスト"/>
        <xdr:cNvSpPr txBox="1"/>
      </xdr:nvSpPr>
      <xdr:spPr>
        <a:xfrm>
          <a:off x="4216400" y="69665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85725</xdr:rowOff>
    </xdr:from>
    <xdr:to xmlns:xdr="http://schemas.openxmlformats.org/drawingml/2006/spreadsheetDrawing">
      <xdr:col>24</xdr:col>
      <xdr:colOff>152400</xdr:colOff>
      <xdr:row>41</xdr:row>
      <xdr:rowOff>85725</xdr:rowOff>
    </xdr:to>
    <xdr:cxnSp macro="">
      <xdr:nvCxnSpPr>
        <xdr:cNvPr id="59" name="直線コネクタ 58"/>
        <xdr:cNvCxnSpPr/>
      </xdr:nvCxnSpPr>
      <xdr:spPr>
        <a:xfrm>
          <a:off x="4108450" y="6962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117475</xdr:rowOff>
    </xdr:from>
    <xdr:ext cx="469265" cy="253365"/>
    <xdr:sp macro="" textlink="">
      <xdr:nvSpPr>
        <xdr:cNvPr id="60" name="【図書館】&#10;有形固定資産減価償却率最大値テキスト"/>
        <xdr:cNvSpPr txBox="1"/>
      </xdr:nvSpPr>
      <xdr:spPr>
        <a:xfrm>
          <a:off x="4216400" y="531812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108450" y="5538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78740</xdr:rowOff>
    </xdr:from>
    <xdr:ext cx="404495" cy="253365"/>
    <xdr:sp macro="" textlink="">
      <xdr:nvSpPr>
        <xdr:cNvPr id="62" name="【図書館】&#10;有形固定資産減価償却率平均値テキスト"/>
        <xdr:cNvSpPr txBox="1"/>
      </xdr:nvSpPr>
      <xdr:spPr>
        <a:xfrm>
          <a:off x="4216400" y="628523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99695</xdr:rowOff>
    </xdr:from>
    <xdr:to xmlns:xdr="http://schemas.openxmlformats.org/drawingml/2006/spreadsheetDrawing">
      <xdr:col>24</xdr:col>
      <xdr:colOff>114300</xdr:colOff>
      <xdr:row>38</xdr:row>
      <xdr:rowOff>31750</xdr:rowOff>
    </xdr:to>
    <xdr:sp macro="" textlink="">
      <xdr:nvSpPr>
        <xdr:cNvPr id="63" name="フローチャート: 判断 62"/>
        <xdr:cNvSpPr/>
      </xdr:nvSpPr>
      <xdr:spPr>
        <a:xfrm>
          <a:off x="4127500" y="6306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144780</xdr:rowOff>
    </xdr:from>
    <xdr:to xmlns:xdr="http://schemas.openxmlformats.org/drawingml/2006/spreadsheetDrawing">
      <xdr:col>20</xdr:col>
      <xdr:colOff>38100</xdr:colOff>
      <xdr:row>38</xdr:row>
      <xdr:rowOff>76200</xdr:rowOff>
    </xdr:to>
    <xdr:sp macro="" textlink="">
      <xdr:nvSpPr>
        <xdr:cNvPr id="64" name="フローチャート: 判断 63"/>
        <xdr:cNvSpPr/>
      </xdr:nvSpPr>
      <xdr:spPr>
        <a:xfrm>
          <a:off x="3384550" y="63512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2540</xdr:rowOff>
    </xdr:from>
    <xdr:to xmlns:xdr="http://schemas.openxmlformats.org/drawingml/2006/spreadsheetDrawing">
      <xdr:col>15</xdr:col>
      <xdr:colOff>101600</xdr:colOff>
      <xdr:row>38</xdr:row>
      <xdr:rowOff>101600</xdr:rowOff>
    </xdr:to>
    <xdr:sp macro="" textlink="">
      <xdr:nvSpPr>
        <xdr:cNvPr id="65" name="フローチャート: 判断 64"/>
        <xdr:cNvSpPr/>
      </xdr:nvSpPr>
      <xdr:spPr>
        <a:xfrm>
          <a:off x="2571750" y="63766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22860</xdr:rowOff>
    </xdr:from>
    <xdr:to xmlns:xdr="http://schemas.openxmlformats.org/drawingml/2006/spreadsheetDrawing">
      <xdr:col>10</xdr:col>
      <xdr:colOff>165100</xdr:colOff>
      <xdr:row>38</xdr:row>
      <xdr:rowOff>122555</xdr:rowOff>
    </xdr:to>
    <xdr:sp macro="" textlink="">
      <xdr:nvSpPr>
        <xdr:cNvPr id="66" name="フローチャート: 判断 65"/>
        <xdr:cNvSpPr/>
      </xdr:nvSpPr>
      <xdr:spPr>
        <a:xfrm>
          <a:off x="1778000" y="6396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2730"/>
    <xdr:sp macro="" textlink="">
      <xdr:nvSpPr>
        <xdr:cNvPr id="67" name="テキスト ボックス 66"/>
        <xdr:cNvSpPr txBox="1"/>
      </xdr:nvSpPr>
      <xdr:spPr>
        <a:xfrm>
          <a:off x="40068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2730"/>
    <xdr:sp macro="" textlink="">
      <xdr:nvSpPr>
        <xdr:cNvPr id="68" name="テキスト ボックス 67"/>
        <xdr:cNvSpPr txBox="1"/>
      </xdr:nvSpPr>
      <xdr:spPr>
        <a:xfrm>
          <a:off x="32575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1365" cy="252730"/>
    <xdr:sp macro="" textlink="">
      <xdr:nvSpPr>
        <xdr:cNvPr id="69" name="テキスト ボックス 68"/>
        <xdr:cNvSpPr txBox="1"/>
      </xdr:nvSpPr>
      <xdr:spPr>
        <a:xfrm>
          <a:off x="24511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2730"/>
    <xdr:sp macro="" textlink="">
      <xdr:nvSpPr>
        <xdr:cNvPr id="70" name="テキスト ボックス 69"/>
        <xdr:cNvSpPr txBox="1"/>
      </xdr:nvSpPr>
      <xdr:spPr>
        <a:xfrm>
          <a:off x="1657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2730"/>
    <xdr:sp macro="" textlink="">
      <xdr:nvSpPr>
        <xdr:cNvPr id="71" name="テキスト ボックス 70"/>
        <xdr:cNvSpPr txBox="1"/>
      </xdr:nvSpPr>
      <xdr:spPr>
        <a:xfrm>
          <a:off x="857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96520</xdr:rowOff>
    </xdr:from>
    <xdr:to xmlns:xdr="http://schemas.openxmlformats.org/drawingml/2006/spreadsheetDrawing">
      <xdr:col>24</xdr:col>
      <xdr:colOff>114300</xdr:colOff>
      <xdr:row>36</xdr:row>
      <xdr:rowOff>28575</xdr:rowOff>
    </xdr:to>
    <xdr:sp macro="" textlink="">
      <xdr:nvSpPr>
        <xdr:cNvPr id="72" name="楕円 71"/>
        <xdr:cNvSpPr/>
      </xdr:nvSpPr>
      <xdr:spPr>
        <a:xfrm>
          <a:off x="4127500" y="5967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118745</xdr:rowOff>
    </xdr:from>
    <xdr:ext cx="404495" cy="253365"/>
    <xdr:sp macro="" textlink="">
      <xdr:nvSpPr>
        <xdr:cNvPr id="73" name="【図書館】&#10;有形固定資産減価償却率該当値テキスト"/>
        <xdr:cNvSpPr txBox="1"/>
      </xdr:nvSpPr>
      <xdr:spPr>
        <a:xfrm>
          <a:off x="4216400" y="582231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133350</xdr:rowOff>
    </xdr:from>
    <xdr:to xmlns:xdr="http://schemas.openxmlformats.org/drawingml/2006/spreadsheetDrawing">
      <xdr:col>20</xdr:col>
      <xdr:colOff>38100</xdr:colOff>
      <xdr:row>36</xdr:row>
      <xdr:rowOff>64770</xdr:rowOff>
    </xdr:to>
    <xdr:sp macro="" textlink="">
      <xdr:nvSpPr>
        <xdr:cNvPr id="74" name="楕円 73"/>
        <xdr:cNvSpPr/>
      </xdr:nvSpPr>
      <xdr:spPr>
        <a:xfrm>
          <a:off x="3384550" y="6004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35</xdr:row>
      <xdr:rowOff>146685</xdr:rowOff>
    </xdr:from>
    <xdr:to xmlns:xdr="http://schemas.openxmlformats.org/drawingml/2006/spreadsheetDrawing">
      <xdr:col>24</xdr:col>
      <xdr:colOff>63500</xdr:colOff>
      <xdr:row>36</xdr:row>
      <xdr:rowOff>15875</xdr:rowOff>
    </xdr:to>
    <xdr:cxnSp macro="">
      <xdr:nvCxnSpPr>
        <xdr:cNvPr id="75" name="直線コネクタ 74"/>
        <xdr:cNvCxnSpPr/>
      </xdr:nvCxnSpPr>
      <xdr:spPr>
        <a:xfrm flipV="1">
          <a:off x="3429000" y="6017895"/>
          <a:ext cx="7493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141605</xdr:rowOff>
    </xdr:from>
    <xdr:to xmlns:xdr="http://schemas.openxmlformats.org/drawingml/2006/spreadsheetDrawing">
      <xdr:col>15</xdr:col>
      <xdr:colOff>101600</xdr:colOff>
      <xdr:row>36</xdr:row>
      <xdr:rowOff>73025</xdr:rowOff>
    </xdr:to>
    <xdr:sp macro="" textlink="">
      <xdr:nvSpPr>
        <xdr:cNvPr id="76" name="楕円 75"/>
        <xdr:cNvSpPr/>
      </xdr:nvSpPr>
      <xdr:spPr>
        <a:xfrm>
          <a:off x="2571750" y="60128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15875</xdr:rowOff>
    </xdr:from>
    <xdr:to xmlns:xdr="http://schemas.openxmlformats.org/drawingml/2006/spreadsheetDrawing">
      <xdr:col>19</xdr:col>
      <xdr:colOff>171450</xdr:colOff>
      <xdr:row>36</xdr:row>
      <xdr:rowOff>23495</xdr:rowOff>
    </xdr:to>
    <xdr:cxnSp macro="">
      <xdr:nvCxnSpPr>
        <xdr:cNvPr id="77" name="直線コネクタ 76"/>
        <xdr:cNvCxnSpPr/>
      </xdr:nvCxnSpPr>
      <xdr:spPr>
        <a:xfrm flipV="1">
          <a:off x="2622550" y="605472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6985</xdr:rowOff>
    </xdr:from>
    <xdr:to xmlns:xdr="http://schemas.openxmlformats.org/drawingml/2006/spreadsheetDrawing">
      <xdr:col>10</xdr:col>
      <xdr:colOff>165100</xdr:colOff>
      <xdr:row>36</xdr:row>
      <xdr:rowOff>106680</xdr:rowOff>
    </xdr:to>
    <xdr:sp macro="" textlink="">
      <xdr:nvSpPr>
        <xdr:cNvPr id="78" name="楕円 77"/>
        <xdr:cNvSpPr/>
      </xdr:nvSpPr>
      <xdr:spPr>
        <a:xfrm>
          <a:off x="1778000" y="6045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23495</xdr:rowOff>
    </xdr:from>
    <xdr:to xmlns:xdr="http://schemas.openxmlformats.org/drawingml/2006/spreadsheetDrawing">
      <xdr:col>15</xdr:col>
      <xdr:colOff>50800</xdr:colOff>
      <xdr:row>36</xdr:row>
      <xdr:rowOff>57150</xdr:rowOff>
    </xdr:to>
    <xdr:cxnSp macro="">
      <xdr:nvCxnSpPr>
        <xdr:cNvPr id="79" name="直線コネクタ 78"/>
        <xdr:cNvCxnSpPr/>
      </xdr:nvCxnSpPr>
      <xdr:spPr>
        <a:xfrm flipV="1">
          <a:off x="1828800" y="6062345"/>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67945</xdr:rowOff>
    </xdr:from>
    <xdr:ext cx="404495" cy="252730"/>
    <xdr:sp macro="" textlink="">
      <xdr:nvSpPr>
        <xdr:cNvPr id="80" name="n_1aveValue【図書館】&#10;有形固定資産減価償却率"/>
        <xdr:cNvSpPr txBox="1"/>
      </xdr:nvSpPr>
      <xdr:spPr>
        <a:xfrm>
          <a:off x="3239135" y="644207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93345</xdr:rowOff>
    </xdr:from>
    <xdr:ext cx="404495" cy="253365"/>
    <xdr:sp macro="" textlink="">
      <xdr:nvSpPr>
        <xdr:cNvPr id="81" name="n_2aveValue【図書館】&#10;有形固定資産減価償却率"/>
        <xdr:cNvSpPr txBox="1"/>
      </xdr:nvSpPr>
      <xdr:spPr>
        <a:xfrm>
          <a:off x="2439035" y="64674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113665</xdr:rowOff>
    </xdr:from>
    <xdr:ext cx="404495" cy="253365"/>
    <xdr:sp macro="" textlink="">
      <xdr:nvSpPr>
        <xdr:cNvPr id="82" name="n_3aveValue【図書館】&#10;有形固定資産減価償却率"/>
        <xdr:cNvSpPr txBox="1"/>
      </xdr:nvSpPr>
      <xdr:spPr>
        <a:xfrm>
          <a:off x="1645285" y="648779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81280</xdr:rowOff>
    </xdr:from>
    <xdr:ext cx="404495" cy="253365"/>
    <xdr:sp macro="" textlink="">
      <xdr:nvSpPr>
        <xdr:cNvPr id="83" name="n_1mainValue【図書館】&#10;有形固定資産減価償却率"/>
        <xdr:cNvSpPr txBox="1"/>
      </xdr:nvSpPr>
      <xdr:spPr>
        <a:xfrm>
          <a:off x="3239135" y="578485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89535</xdr:rowOff>
    </xdr:from>
    <xdr:ext cx="404495" cy="252730"/>
    <xdr:sp macro="" textlink="">
      <xdr:nvSpPr>
        <xdr:cNvPr id="84" name="n_2mainValue【図書館】&#10;有形固定資産減価償却率"/>
        <xdr:cNvSpPr txBox="1"/>
      </xdr:nvSpPr>
      <xdr:spPr>
        <a:xfrm>
          <a:off x="2439035" y="579310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123190</xdr:rowOff>
    </xdr:from>
    <xdr:ext cx="404495" cy="252730"/>
    <xdr:sp macro="" textlink="">
      <xdr:nvSpPr>
        <xdr:cNvPr id="85" name="n_3mainValue【図書館】&#10;有形固定資産減価償却率"/>
        <xdr:cNvSpPr txBox="1"/>
      </xdr:nvSpPr>
      <xdr:spPr>
        <a:xfrm>
          <a:off x="1645285" y="58267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86" name="正方形/長方形 85"/>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87" name="正方形/長方形 86"/>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88" name="正方形/長方形 87"/>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89" name="正方形/長方形 88"/>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0" name="正方形/長方形 89"/>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1" name="正方形/長方形 90"/>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2" name="正方形/長方形 91"/>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3" name="正方形/長方形 92"/>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0345"/>
    <xdr:sp macro="" textlink="">
      <xdr:nvSpPr>
        <xdr:cNvPr id="94" name="テキスト ボックス 93"/>
        <xdr:cNvSpPr txBox="1"/>
      </xdr:nvSpPr>
      <xdr:spPr>
        <a:xfrm>
          <a:off x="591820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5" name="直線コネクタ 94"/>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6" name="直線コネクタ 95"/>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66040</xdr:rowOff>
    </xdr:from>
    <xdr:ext cx="466725" cy="252730"/>
    <xdr:sp macro="" textlink="">
      <xdr:nvSpPr>
        <xdr:cNvPr id="97" name="テキスト ボックス 96"/>
        <xdr:cNvSpPr txBox="1"/>
      </xdr:nvSpPr>
      <xdr:spPr>
        <a:xfrm>
          <a:off x="552704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6725" cy="252730"/>
    <xdr:sp macro="" textlink="">
      <xdr:nvSpPr>
        <xdr:cNvPr id="99" name="テキスト ボックス 98"/>
        <xdr:cNvSpPr txBox="1"/>
      </xdr:nvSpPr>
      <xdr:spPr>
        <a:xfrm>
          <a:off x="5527040" y="65703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100" name="直線コネクタ 99"/>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159385</xdr:rowOff>
    </xdr:from>
    <xdr:ext cx="466725" cy="252730"/>
    <xdr:sp macro="" textlink="">
      <xdr:nvSpPr>
        <xdr:cNvPr id="101" name="テキスト ボックス 100"/>
        <xdr:cNvSpPr txBox="1"/>
      </xdr:nvSpPr>
      <xdr:spPr>
        <a:xfrm>
          <a:off x="5527040" y="61982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93345</xdr:rowOff>
    </xdr:from>
    <xdr:to xmlns:xdr="http://schemas.openxmlformats.org/drawingml/2006/spreadsheetDrawing">
      <xdr:col>59</xdr:col>
      <xdr:colOff>50800</xdr:colOff>
      <xdr:row>35</xdr:row>
      <xdr:rowOff>93345</xdr:rowOff>
    </xdr:to>
    <xdr:cxnSp macro="">
      <xdr:nvCxnSpPr>
        <xdr:cNvPr id="102" name="直線コネクタ 101"/>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121920</xdr:rowOff>
    </xdr:from>
    <xdr:ext cx="466725" cy="252730"/>
    <xdr:sp macro="" textlink="">
      <xdr:nvSpPr>
        <xdr:cNvPr id="103" name="テキスト ボックス 102"/>
        <xdr:cNvSpPr txBox="1"/>
      </xdr:nvSpPr>
      <xdr:spPr>
        <a:xfrm>
          <a:off x="5527040" y="58254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55880</xdr:rowOff>
    </xdr:from>
    <xdr:to xmlns:xdr="http://schemas.openxmlformats.org/drawingml/2006/spreadsheetDrawing">
      <xdr:col>59</xdr:col>
      <xdr:colOff>50800</xdr:colOff>
      <xdr:row>33</xdr:row>
      <xdr:rowOff>55880</xdr:rowOff>
    </xdr:to>
    <xdr:cxnSp macro="">
      <xdr:nvCxnSpPr>
        <xdr:cNvPr id="104" name="直線コネクタ 103"/>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84455</xdr:rowOff>
    </xdr:from>
    <xdr:ext cx="466725" cy="252730"/>
    <xdr:sp macro="" textlink="">
      <xdr:nvSpPr>
        <xdr:cNvPr id="105" name="テキスト ボックス 104"/>
        <xdr:cNvSpPr txBox="1"/>
      </xdr:nvSpPr>
      <xdr:spPr>
        <a:xfrm>
          <a:off x="5527040" y="5452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6" name="直線コネクタ 105"/>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2730"/>
    <xdr:sp macro="" textlink="">
      <xdr:nvSpPr>
        <xdr:cNvPr id="107" name="テキスト ボックス 106"/>
        <xdr:cNvSpPr txBox="1"/>
      </xdr:nvSpPr>
      <xdr:spPr>
        <a:xfrm>
          <a:off x="5527040" y="5080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08"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32</xdr:row>
      <xdr:rowOff>130175</xdr:rowOff>
    </xdr:from>
    <xdr:to xmlns:xdr="http://schemas.openxmlformats.org/drawingml/2006/spreadsheetDrawing">
      <xdr:col>54</xdr:col>
      <xdr:colOff>171450</xdr:colOff>
      <xdr:row>41</xdr:row>
      <xdr:rowOff>37465</xdr:rowOff>
    </xdr:to>
    <xdr:cxnSp macro="">
      <xdr:nvCxnSpPr>
        <xdr:cNvPr id="109" name="直線コネクタ 108"/>
        <xdr:cNvCxnSpPr/>
      </xdr:nvCxnSpPr>
      <xdr:spPr>
        <a:xfrm flipV="1">
          <a:off x="9429750" y="5498465"/>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40640</xdr:rowOff>
    </xdr:from>
    <xdr:ext cx="469265" cy="253365"/>
    <xdr:sp macro="" textlink="">
      <xdr:nvSpPr>
        <xdr:cNvPr id="110" name="【図書館】&#10;一人当たり面積最小値テキスト"/>
        <xdr:cNvSpPr txBox="1"/>
      </xdr:nvSpPr>
      <xdr:spPr>
        <a:xfrm>
          <a:off x="9467850" y="69176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37465</xdr:rowOff>
    </xdr:from>
    <xdr:to xmlns:xdr="http://schemas.openxmlformats.org/drawingml/2006/spreadsheetDrawing">
      <xdr:col>55</xdr:col>
      <xdr:colOff>88900</xdr:colOff>
      <xdr:row>41</xdr:row>
      <xdr:rowOff>37465</xdr:rowOff>
    </xdr:to>
    <xdr:cxnSp macro="">
      <xdr:nvCxnSpPr>
        <xdr:cNvPr id="111" name="直線コネクタ 110"/>
        <xdr:cNvCxnSpPr/>
      </xdr:nvCxnSpPr>
      <xdr:spPr>
        <a:xfrm>
          <a:off x="9359900" y="6914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78105</xdr:rowOff>
    </xdr:from>
    <xdr:ext cx="469265" cy="253365"/>
    <xdr:sp macro="" textlink="">
      <xdr:nvSpPr>
        <xdr:cNvPr id="112" name="【図書館】&#10;一人当たり面積最大値テキスト"/>
        <xdr:cNvSpPr txBox="1"/>
      </xdr:nvSpPr>
      <xdr:spPr>
        <a:xfrm>
          <a:off x="9467850" y="527875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130175</xdr:rowOff>
    </xdr:from>
    <xdr:to xmlns:xdr="http://schemas.openxmlformats.org/drawingml/2006/spreadsheetDrawing">
      <xdr:col>55</xdr:col>
      <xdr:colOff>88900</xdr:colOff>
      <xdr:row>32</xdr:row>
      <xdr:rowOff>130175</xdr:rowOff>
    </xdr:to>
    <xdr:cxnSp macro="">
      <xdr:nvCxnSpPr>
        <xdr:cNvPr id="113" name="直線コネクタ 112"/>
        <xdr:cNvCxnSpPr/>
      </xdr:nvCxnSpPr>
      <xdr:spPr>
        <a:xfrm>
          <a:off x="9359900" y="5498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47625</xdr:rowOff>
    </xdr:from>
    <xdr:ext cx="469265" cy="252730"/>
    <xdr:sp macro="" textlink="">
      <xdr:nvSpPr>
        <xdr:cNvPr id="114" name="【図書館】&#10;一人当たり面積平均値テキスト"/>
        <xdr:cNvSpPr txBox="1"/>
      </xdr:nvSpPr>
      <xdr:spPr>
        <a:xfrm>
          <a:off x="9467850" y="608647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24765</xdr:rowOff>
    </xdr:from>
    <xdr:to xmlns:xdr="http://schemas.openxmlformats.org/drawingml/2006/spreadsheetDrawing">
      <xdr:col>55</xdr:col>
      <xdr:colOff>50800</xdr:colOff>
      <xdr:row>37</xdr:row>
      <xdr:rowOff>124460</xdr:rowOff>
    </xdr:to>
    <xdr:sp macro="" textlink="">
      <xdr:nvSpPr>
        <xdr:cNvPr id="115" name="フローチャート: 判断 114"/>
        <xdr:cNvSpPr/>
      </xdr:nvSpPr>
      <xdr:spPr>
        <a:xfrm>
          <a:off x="9398000" y="62312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61595</xdr:rowOff>
    </xdr:from>
    <xdr:to xmlns:xdr="http://schemas.openxmlformats.org/drawingml/2006/spreadsheetDrawing">
      <xdr:col>50</xdr:col>
      <xdr:colOff>165100</xdr:colOff>
      <xdr:row>37</xdr:row>
      <xdr:rowOff>161925</xdr:rowOff>
    </xdr:to>
    <xdr:sp macro="" textlink="">
      <xdr:nvSpPr>
        <xdr:cNvPr id="116" name="フローチャート: 判断 115"/>
        <xdr:cNvSpPr/>
      </xdr:nvSpPr>
      <xdr:spPr>
        <a:xfrm>
          <a:off x="8636000" y="62680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80645</xdr:rowOff>
    </xdr:from>
    <xdr:to xmlns:xdr="http://schemas.openxmlformats.org/drawingml/2006/spreadsheetDrawing">
      <xdr:col>46</xdr:col>
      <xdr:colOff>38100</xdr:colOff>
      <xdr:row>38</xdr:row>
      <xdr:rowOff>12700</xdr:rowOff>
    </xdr:to>
    <xdr:sp macro="" textlink="">
      <xdr:nvSpPr>
        <xdr:cNvPr id="117" name="フローチャート: 判断 116"/>
        <xdr:cNvSpPr/>
      </xdr:nvSpPr>
      <xdr:spPr>
        <a:xfrm>
          <a:off x="7842250" y="62871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80645</xdr:rowOff>
    </xdr:from>
    <xdr:to xmlns:xdr="http://schemas.openxmlformats.org/drawingml/2006/spreadsheetDrawing">
      <xdr:col>41</xdr:col>
      <xdr:colOff>101600</xdr:colOff>
      <xdr:row>38</xdr:row>
      <xdr:rowOff>12700</xdr:rowOff>
    </xdr:to>
    <xdr:sp macro="" textlink="">
      <xdr:nvSpPr>
        <xdr:cNvPr id="118" name="フローチャート: 判断 117"/>
        <xdr:cNvSpPr/>
      </xdr:nvSpPr>
      <xdr:spPr>
        <a:xfrm>
          <a:off x="7029450" y="6287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2730"/>
    <xdr:sp macro="" textlink="">
      <xdr:nvSpPr>
        <xdr:cNvPr id="119" name="テキスト ボックス 118"/>
        <xdr:cNvSpPr txBox="1"/>
      </xdr:nvSpPr>
      <xdr:spPr>
        <a:xfrm>
          <a:off x="92583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2730"/>
    <xdr:sp macro="" textlink="">
      <xdr:nvSpPr>
        <xdr:cNvPr id="120" name="テキスト ボックス 119"/>
        <xdr:cNvSpPr txBox="1"/>
      </xdr:nvSpPr>
      <xdr:spPr>
        <a:xfrm>
          <a:off x="8515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2730"/>
    <xdr:sp macro="" textlink="">
      <xdr:nvSpPr>
        <xdr:cNvPr id="121" name="テキスト ボックス 120"/>
        <xdr:cNvSpPr txBox="1"/>
      </xdr:nvSpPr>
      <xdr:spPr>
        <a:xfrm>
          <a:off x="7715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1365" cy="252730"/>
    <xdr:sp macro="" textlink="">
      <xdr:nvSpPr>
        <xdr:cNvPr id="122" name="テキスト ボックス 121"/>
        <xdr:cNvSpPr txBox="1"/>
      </xdr:nvSpPr>
      <xdr:spPr>
        <a:xfrm>
          <a:off x="6908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2730"/>
    <xdr:sp macro="" textlink="">
      <xdr:nvSpPr>
        <xdr:cNvPr id="123" name="テキスト ボックス 122"/>
        <xdr:cNvSpPr txBox="1"/>
      </xdr:nvSpPr>
      <xdr:spPr>
        <a:xfrm>
          <a:off x="6115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5715</xdr:rowOff>
    </xdr:from>
    <xdr:to xmlns:xdr="http://schemas.openxmlformats.org/drawingml/2006/spreadsheetDrawing">
      <xdr:col>55</xdr:col>
      <xdr:colOff>50800</xdr:colOff>
      <xdr:row>38</xdr:row>
      <xdr:rowOff>106045</xdr:rowOff>
    </xdr:to>
    <xdr:sp macro="" textlink="">
      <xdr:nvSpPr>
        <xdr:cNvPr id="124" name="楕円 123"/>
        <xdr:cNvSpPr/>
      </xdr:nvSpPr>
      <xdr:spPr>
        <a:xfrm>
          <a:off x="9398000" y="63798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152400</xdr:rowOff>
    </xdr:from>
    <xdr:ext cx="469265" cy="253365"/>
    <xdr:sp macro="" textlink="">
      <xdr:nvSpPr>
        <xdr:cNvPr id="125" name="【図書館】&#10;一人当たり面積該当値テキスト"/>
        <xdr:cNvSpPr txBox="1"/>
      </xdr:nvSpPr>
      <xdr:spPr>
        <a:xfrm>
          <a:off x="9467850" y="63588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24765</xdr:rowOff>
    </xdr:from>
    <xdr:to xmlns:xdr="http://schemas.openxmlformats.org/drawingml/2006/spreadsheetDrawing">
      <xdr:col>50</xdr:col>
      <xdr:colOff>165100</xdr:colOff>
      <xdr:row>38</xdr:row>
      <xdr:rowOff>124460</xdr:rowOff>
    </xdr:to>
    <xdr:sp macro="" textlink="">
      <xdr:nvSpPr>
        <xdr:cNvPr id="126" name="楕円 125"/>
        <xdr:cNvSpPr/>
      </xdr:nvSpPr>
      <xdr:spPr>
        <a:xfrm>
          <a:off x="8636000" y="6398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55880</xdr:rowOff>
    </xdr:from>
    <xdr:to xmlns:xdr="http://schemas.openxmlformats.org/drawingml/2006/spreadsheetDrawing">
      <xdr:col>55</xdr:col>
      <xdr:colOff>0</xdr:colOff>
      <xdr:row>38</xdr:row>
      <xdr:rowOff>74295</xdr:rowOff>
    </xdr:to>
    <xdr:cxnSp macro="">
      <xdr:nvCxnSpPr>
        <xdr:cNvPr id="127" name="直線コネクタ 126"/>
        <xdr:cNvCxnSpPr/>
      </xdr:nvCxnSpPr>
      <xdr:spPr>
        <a:xfrm flipV="1">
          <a:off x="8686800" y="6430010"/>
          <a:ext cx="7429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24765</xdr:rowOff>
    </xdr:from>
    <xdr:to xmlns:xdr="http://schemas.openxmlformats.org/drawingml/2006/spreadsheetDrawing">
      <xdr:col>46</xdr:col>
      <xdr:colOff>38100</xdr:colOff>
      <xdr:row>38</xdr:row>
      <xdr:rowOff>124460</xdr:rowOff>
    </xdr:to>
    <xdr:sp macro="" textlink="">
      <xdr:nvSpPr>
        <xdr:cNvPr id="128" name="楕円 127"/>
        <xdr:cNvSpPr/>
      </xdr:nvSpPr>
      <xdr:spPr>
        <a:xfrm>
          <a:off x="7842250" y="63988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74295</xdr:rowOff>
    </xdr:from>
    <xdr:to xmlns:xdr="http://schemas.openxmlformats.org/drawingml/2006/spreadsheetDrawing">
      <xdr:col>50</xdr:col>
      <xdr:colOff>114300</xdr:colOff>
      <xdr:row>38</xdr:row>
      <xdr:rowOff>74295</xdr:rowOff>
    </xdr:to>
    <xdr:cxnSp macro="">
      <xdr:nvCxnSpPr>
        <xdr:cNvPr id="129" name="直線コネクタ 128"/>
        <xdr:cNvCxnSpPr/>
      </xdr:nvCxnSpPr>
      <xdr:spPr>
        <a:xfrm>
          <a:off x="7886700" y="64484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24765</xdr:rowOff>
    </xdr:from>
    <xdr:to xmlns:xdr="http://schemas.openxmlformats.org/drawingml/2006/spreadsheetDrawing">
      <xdr:col>41</xdr:col>
      <xdr:colOff>101600</xdr:colOff>
      <xdr:row>38</xdr:row>
      <xdr:rowOff>124460</xdr:rowOff>
    </xdr:to>
    <xdr:sp macro="" textlink="">
      <xdr:nvSpPr>
        <xdr:cNvPr id="130" name="楕円 129"/>
        <xdr:cNvSpPr/>
      </xdr:nvSpPr>
      <xdr:spPr>
        <a:xfrm>
          <a:off x="7029450" y="6398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74295</xdr:rowOff>
    </xdr:from>
    <xdr:to xmlns:xdr="http://schemas.openxmlformats.org/drawingml/2006/spreadsheetDrawing">
      <xdr:col>45</xdr:col>
      <xdr:colOff>171450</xdr:colOff>
      <xdr:row>38</xdr:row>
      <xdr:rowOff>74295</xdr:rowOff>
    </xdr:to>
    <xdr:cxnSp macro="">
      <xdr:nvCxnSpPr>
        <xdr:cNvPr id="131" name="直線コネクタ 130"/>
        <xdr:cNvCxnSpPr/>
      </xdr:nvCxnSpPr>
      <xdr:spPr>
        <a:xfrm>
          <a:off x="7080250" y="644842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10160</xdr:rowOff>
    </xdr:from>
    <xdr:ext cx="469900" cy="252730"/>
    <xdr:sp macro="" textlink="">
      <xdr:nvSpPr>
        <xdr:cNvPr id="132" name="n_1aveValue【図書館】&#10;一人当たり面積"/>
        <xdr:cNvSpPr txBox="1"/>
      </xdr:nvSpPr>
      <xdr:spPr>
        <a:xfrm>
          <a:off x="8458200" y="60490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28575</xdr:rowOff>
    </xdr:from>
    <xdr:ext cx="469900" cy="252730"/>
    <xdr:sp macro="" textlink="">
      <xdr:nvSpPr>
        <xdr:cNvPr id="133" name="n_2aveValue【図書館】&#10;一人当たり面積"/>
        <xdr:cNvSpPr txBox="1"/>
      </xdr:nvSpPr>
      <xdr:spPr>
        <a:xfrm>
          <a:off x="7677150" y="60674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28575</xdr:rowOff>
    </xdr:from>
    <xdr:ext cx="469900" cy="252730"/>
    <xdr:sp macro="" textlink="">
      <xdr:nvSpPr>
        <xdr:cNvPr id="134" name="n_3aveValue【図書館】&#10;一人当たり面積"/>
        <xdr:cNvSpPr txBox="1"/>
      </xdr:nvSpPr>
      <xdr:spPr>
        <a:xfrm>
          <a:off x="6864350" y="60674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115570</xdr:rowOff>
    </xdr:from>
    <xdr:ext cx="469900" cy="253365"/>
    <xdr:sp macro="" textlink="">
      <xdr:nvSpPr>
        <xdr:cNvPr id="135" name="n_1mainValue【図書館】&#10;一人当たり面積"/>
        <xdr:cNvSpPr txBox="1"/>
      </xdr:nvSpPr>
      <xdr:spPr>
        <a:xfrm>
          <a:off x="8458200" y="6489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115570</xdr:rowOff>
    </xdr:from>
    <xdr:ext cx="469900" cy="253365"/>
    <xdr:sp macro="" textlink="">
      <xdr:nvSpPr>
        <xdr:cNvPr id="136" name="n_2mainValue【図書館】&#10;一人当たり面積"/>
        <xdr:cNvSpPr txBox="1"/>
      </xdr:nvSpPr>
      <xdr:spPr>
        <a:xfrm>
          <a:off x="7677150" y="6489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115570</xdr:rowOff>
    </xdr:from>
    <xdr:ext cx="469900" cy="253365"/>
    <xdr:sp macro="" textlink="">
      <xdr:nvSpPr>
        <xdr:cNvPr id="137" name="n_3mainValue【図書館】&#10;一人当たり面積"/>
        <xdr:cNvSpPr txBox="1"/>
      </xdr:nvSpPr>
      <xdr:spPr>
        <a:xfrm>
          <a:off x="6864350" y="6489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38" name="正方形/長方形 137"/>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40" name="正方形/長方形 139"/>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42" name="正方形/長方形 141"/>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44" name="正方形/長方形 143"/>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45" name="正方形/長方形 144"/>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815" cy="220345"/>
    <xdr:sp macro="" textlink="">
      <xdr:nvSpPr>
        <xdr:cNvPr id="146" name="テキスト ボックス 145"/>
        <xdr:cNvSpPr txBox="1"/>
      </xdr:nvSpPr>
      <xdr:spPr>
        <a:xfrm>
          <a:off x="666750" y="875855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47" name="直線コネクタ 146"/>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140335</xdr:rowOff>
    </xdr:from>
    <xdr:ext cx="338455" cy="252730"/>
    <xdr:sp macro="" textlink="">
      <xdr:nvSpPr>
        <xdr:cNvPr id="148" name="テキスト ボックス 147"/>
        <xdr:cNvSpPr txBox="1"/>
      </xdr:nvSpPr>
      <xdr:spPr>
        <a:xfrm>
          <a:off x="384810" y="1104074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74295</xdr:rowOff>
    </xdr:from>
    <xdr:to xmlns:xdr="http://schemas.openxmlformats.org/drawingml/2006/spreadsheetDrawing">
      <xdr:col>28</xdr:col>
      <xdr:colOff>114300</xdr:colOff>
      <xdr:row>64</xdr:row>
      <xdr:rowOff>74295</xdr:rowOff>
    </xdr:to>
    <xdr:cxnSp macro="">
      <xdr:nvCxnSpPr>
        <xdr:cNvPr id="149" name="直線コネクタ 148"/>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103505</xdr:rowOff>
    </xdr:from>
    <xdr:ext cx="402590" cy="252730"/>
    <xdr:sp macro="" textlink="">
      <xdr:nvSpPr>
        <xdr:cNvPr id="150" name="テキスト ボックス 149"/>
        <xdr:cNvSpPr txBox="1"/>
      </xdr:nvSpPr>
      <xdr:spPr>
        <a:xfrm>
          <a:off x="339725" y="106686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1" name="直線コネクタ 150"/>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66040</xdr:rowOff>
    </xdr:from>
    <xdr:ext cx="402590" cy="252730"/>
    <xdr:sp macro="" textlink="">
      <xdr:nvSpPr>
        <xdr:cNvPr id="152" name="テキスト ボックス 151"/>
        <xdr:cNvSpPr txBox="1"/>
      </xdr:nvSpPr>
      <xdr:spPr>
        <a:xfrm>
          <a:off x="339725" y="102958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3" name="直線コネクタ 152"/>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2590" cy="252730"/>
    <xdr:sp macro="" textlink="">
      <xdr:nvSpPr>
        <xdr:cNvPr id="154" name="テキスト ボックス 153"/>
        <xdr:cNvSpPr txBox="1"/>
      </xdr:nvSpPr>
      <xdr:spPr>
        <a:xfrm>
          <a:off x="339725" y="99231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130175</xdr:rowOff>
    </xdr:from>
    <xdr:to xmlns:xdr="http://schemas.openxmlformats.org/drawingml/2006/spreadsheetDrawing">
      <xdr:col>28</xdr:col>
      <xdr:colOff>114300</xdr:colOff>
      <xdr:row>57</xdr:row>
      <xdr:rowOff>130175</xdr:rowOff>
    </xdr:to>
    <xdr:cxnSp macro="">
      <xdr:nvCxnSpPr>
        <xdr:cNvPr id="155" name="直線コネクタ 154"/>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159385</xdr:rowOff>
    </xdr:from>
    <xdr:ext cx="402590" cy="252730"/>
    <xdr:sp macro="" textlink="">
      <xdr:nvSpPr>
        <xdr:cNvPr id="156" name="テキスト ボックス 155"/>
        <xdr:cNvSpPr txBox="1"/>
      </xdr:nvSpPr>
      <xdr:spPr>
        <a:xfrm>
          <a:off x="339725" y="95510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93345</xdr:rowOff>
    </xdr:from>
    <xdr:to xmlns:xdr="http://schemas.openxmlformats.org/drawingml/2006/spreadsheetDrawing">
      <xdr:col>28</xdr:col>
      <xdr:colOff>114300</xdr:colOff>
      <xdr:row>55</xdr:row>
      <xdr:rowOff>93345</xdr:rowOff>
    </xdr:to>
    <xdr:cxnSp macro="">
      <xdr:nvCxnSpPr>
        <xdr:cNvPr id="157" name="直線コネクタ 156"/>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121920</xdr:rowOff>
    </xdr:from>
    <xdr:ext cx="466725" cy="252730"/>
    <xdr:sp macro="" textlink="">
      <xdr:nvSpPr>
        <xdr:cNvPr id="158" name="テキスト ボックス 157"/>
        <xdr:cNvSpPr txBox="1"/>
      </xdr:nvSpPr>
      <xdr:spPr>
        <a:xfrm>
          <a:off x="275590" y="9178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59" name="直線コネクタ 158"/>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84455</xdr:rowOff>
    </xdr:from>
    <xdr:ext cx="466725" cy="252730"/>
    <xdr:sp macro="" textlink="">
      <xdr:nvSpPr>
        <xdr:cNvPr id="160" name="テキスト ボックス 159"/>
        <xdr:cNvSpPr txBox="1"/>
      </xdr:nvSpPr>
      <xdr:spPr>
        <a:xfrm>
          <a:off x="27559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61"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69215</xdr:rowOff>
    </xdr:from>
    <xdr:to xmlns:xdr="http://schemas.openxmlformats.org/drawingml/2006/spreadsheetDrawing">
      <xdr:col>24</xdr:col>
      <xdr:colOff>62865</xdr:colOff>
      <xdr:row>64</xdr:row>
      <xdr:rowOff>40640</xdr:rowOff>
    </xdr:to>
    <xdr:cxnSp macro="">
      <xdr:nvCxnSpPr>
        <xdr:cNvPr id="162" name="直線コネクタ 161"/>
        <xdr:cNvCxnSpPr/>
      </xdr:nvCxnSpPr>
      <xdr:spPr>
        <a:xfrm flipV="1">
          <a:off x="4177665" y="9460865"/>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44450</xdr:rowOff>
    </xdr:from>
    <xdr:ext cx="404495" cy="253365"/>
    <xdr:sp macro="" textlink="">
      <xdr:nvSpPr>
        <xdr:cNvPr id="163" name="【体育館・プール】&#10;有形固定資産減価償却率最小値テキスト"/>
        <xdr:cNvSpPr txBox="1"/>
      </xdr:nvSpPr>
      <xdr:spPr>
        <a:xfrm>
          <a:off x="4216400" y="1077722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40640</xdr:rowOff>
    </xdr:from>
    <xdr:to xmlns:xdr="http://schemas.openxmlformats.org/drawingml/2006/spreadsheetDrawing">
      <xdr:col>24</xdr:col>
      <xdr:colOff>152400</xdr:colOff>
      <xdr:row>64</xdr:row>
      <xdr:rowOff>40640</xdr:rowOff>
    </xdr:to>
    <xdr:cxnSp macro="">
      <xdr:nvCxnSpPr>
        <xdr:cNvPr id="164" name="直線コネクタ 163"/>
        <xdr:cNvCxnSpPr/>
      </xdr:nvCxnSpPr>
      <xdr:spPr>
        <a:xfrm>
          <a:off x="4108450" y="10773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17145</xdr:rowOff>
    </xdr:from>
    <xdr:ext cx="404495" cy="253365"/>
    <xdr:sp macro="" textlink="">
      <xdr:nvSpPr>
        <xdr:cNvPr id="165" name="【体育館・プール】&#10;有形固定資産減価償却率最大値テキスト"/>
        <xdr:cNvSpPr txBox="1"/>
      </xdr:nvSpPr>
      <xdr:spPr>
        <a:xfrm>
          <a:off x="4216400" y="92411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69215</xdr:rowOff>
    </xdr:from>
    <xdr:to xmlns:xdr="http://schemas.openxmlformats.org/drawingml/2006/spreadsheetDrawing">
      <xdr:col>24</xdr:col>
      <xdr:colOff>152400</xdr:colOff>
      <xdr:row>56</xdr:row>
      <xdr:rowOff>69215</xdr:rowOff>
    </xdr:to>
    <xdr:cxnSp macro="">
      <xdr:nvCxnSpPr>
        <xdr:cNvPr id="166" name="直線コネクタ 165"/>
        <xdr:cNvCxnSpPr/>
      </xdr:nvCxnSpPr>
      <xdr:spPr>
        <a:xfrm>
          <a:off x="4108450" y="9460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44450</xdr:rowOff>
    </xdr:from>
    <xdr:ext cx="404495" cy="253365"/>
    <xdr:sp macro="" textlink="">
      <xdr:nvSpPr>
        <xdr:cNvPr id="167" name="【体育館・プール】&#10;有形固定資産減価償却率平均値テキスト"/>
        <xdr:cNvSpPr txBox="1"/>
      </xdr:nvSpPr>
      <xdr:spPr>
        <a:xfrm>
          <a:off x="4216400" y="993902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66040</xdr:rowOff>
    </xdr:from>
    <xdr:to xmlns:xdr="http://schemas.openxmlformats.org/drawingml/2006/spreadsheetDrawing">
      <xdr:col>24</xdr:col>
      <xdr:colOff>114300</xdr:colOff>
      <xdr:row>59</xdr:row>
      <xdr:rowOff>165100</xdr:rowOff>
    </xdr:to>
    <xdr:sp macro="" textlink="">
      <xdr:nvSpPr>
        <xdr:cNvPr id="168" name="フローチャート: 判断 167"/>
        <xdr:cNvSpPr/>
      </xdr:nvSpPr>
      <xdr:spPr>
        <a:xfrm>
          <a:off x="4127500" y="9960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116205</xdr:rowOff>
    </xdr:from>
    <xdr:to xmlns:xdr="http://schemas.openxmlformats.org/drawingml/2006/spreadsheetDrawing">
      <xdr:col>20</xdr:col>
      <xdr:colOff>38100</xdr:colOff>
      <xdr:row>60</xdr:row>
      <xdr:rowOff>48260</xdr:rowOff>
    </xdr:to>
    <xdr:sp macro="" textlink="">
      <xdr:nvSpPr>
        <xdr:cNvPr id="169" name="フローチャート: 判断 168"/>
        <xdr:cNvSpPr/>
      </xdr:nvSpPr>
      <xdr:spPr>
        <a:xfrm>
          <a:off x="3384550" y="100107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83185</xdr:rowOff>
    </xdr:to>
    <xdr:sp macro="" textlink="">
      <xdr:nvSpPr>
        <xdr:cNvPr id="170" name="フローチャート: 判断 169"/>
        <xdr:cNvSpPr/>
      </xdr:nvSpPr>
      <xdr:spPr>
        <a:xfrm>
          <a:off x="2571750" y="100457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2540</xdr:rowOff>
    </xdr:from>
    <xdr:to xmlns:xdr="http://schemas.openxmlformats.org/drawingml/2006/spreadsheetDrawing">
      <xdr:col>10</xdr:col>
      <xdr:colOff>165100</xdr:colOff>
      <xdr:row>60</xdr:row>
      <xdr:rowOff>101600</xdr:rowOff>
    </xdr:to>
    <xdr:sp macro="" textlink="">
      <xdr:nvSpPr>
        <xdr:cNvPr id="171" name="フローチャート: 判断 170"/>
        <xdr:cNvSpPr/>
      </xdr:nvSpPr>
      <xdr:spPr>
        <a:xfrm>
          <a:off x="1778000" y="10064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2730"/>
    <xdr:sp macro="" textlink="">
      <xdr:nvSpPr>
        <xdr:cNvPr id="172" name="テキスト ボックス 171"/>
        <xdr:cNvSpPr txBox="1"/>
      </xdr:nvSpPr>
      <xdr:spPr>
        <a:xfrm>
          <a:off x="40068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2730"/>
    <xdr:sp macro="" textlink="">
      <xdr:nvSpPr>
        <xdr:cNvPr id="173" name="テキスト ボックス 172"/>
        <xdr:cNvSpPr txBox="1"/>
      </xdr:nvSpPr>
      <xdr:spPr>
        <a:xfrm>
          <a:off x="32575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61365" cy="252730"/>
    <xdr:sp macro="" textlink="">
      <xdr:nvSpPr>
        <xdr:cNvPr id="174" name="テキスト ボックス 173"/>
        <xdr:cNvSpPr txBox="1"/>
      </xdr:nvSpPr>
      <xdr:spPr>
        <a:xfrm>
          <a:off x="24511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2730"/>
    <xdr:sp macro="" textlink="">
      <xdr:nvSpPr>
        <xdr:cNvPr id="175" name="テキスト ボックス 174"/>
        <xdr:cNvSpPr txBox="1"/>
      </xdr:nvSpPr>
      <xdr:spPr>
        <a:xfrm>
          <a:off x="1657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2730"/>
    <xdr:sp macro="" textlink="">
      <xdr:nvSpPr>
        <xdr:cNvPr id="176" name="テキスト ボックス 175"/>
        <xdr:cNvSpPr txBox="1"/>
      </xdr:nvSpPr>
      <xdr:spPr>
        <a:xfrm>
          <a:off x="857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153035</xdr:rowOff>
    </xdr:from>
    <xdr:to xmlns:xdr="http://schemas.openxmlformats.org/drawingml/2006/spreadsheetDrawing">
      <xdr:col>24</xdr:col>
      <xdr:colOff>114300</xdr:colOff>
      <xdr:row>57</xdr:row>
      <xdr:rowOff>85090</xdr:rowOff>
    </xdr:to>
    <xdr:sp macro="" textlink="">
      <xdr:nvSpPr>
        <xdr:cNvPr id="177" name="楕円 176"/>
        <xdr:cNvSpPr/>
      </xdr:nvSpPr>
      <xdr:spPr>
        <a:xfrm>
          <a:off x="4127500" y="95446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7620</xdr:rowOff>
    </xdr:from>
    <xdr:ext cx="404495" cy="253365"/>
    <xdr:sp macro="" textlink="">
      <xdr:nvSpPr>
        <xdr:cNvPr id="178" name="【体育館・プール】&#10;有形固定資産減価償却率該当値テキスト"/>
        <xdr:cNvSpPr txBox="1"/>
      </xdr:nvSpPr>
      <xdr:spPr>
        <a:xfrm>
          <a:off x="4216400" y="93992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34290</xdr:rowOff>
    </xdr:from>
    <xdr:to xmlns:xdr="http://schemas.openxmlformats.org/drawingml/2006/spreadsheetDrawing">
      <xdr:col>20</xdr:col>
      <xdr:colOff>38100</xdr:colOff>
      <xdr:row>57</xdr:row>
      <xdr:rowOff>133350</xdr:rowOff>
    </xdr:to>
    <xdr:sp macro="" textlink="">
      <xdr:nvSpPr>
        <xdr:cNvPr id="179" name="楕円 178"/>
        <xdr:cNvSpPr/>
      </xdr:nvSpPr>
      <xdr:spPr>
        <a:xfrm>
          <a:off x="3384550" y="95935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57</xdr:row>
      <xdr:rowOff>35560</xdr:rowOff>
    </xdr:from>
    <xdr:to xmlns:xdr="http://schemas.openxmlformats.org/drawingml/2006/spreadsheetDrawing">
      <xdr:col>24</xdr:col>
      <xdr:colOff>63500</xdr:colOff>
      <xdr:row>57</xdr:row>
      <xdr:rowOff>84455</xdr:rowOff>
    </xdr:to>
    <xdr:cxnSp macro="">
      <xdr:nvCxnSpPr>
        <xdr:cNvPr id="180" name="直線コネクタ 179"/>
        <xdr:cNvCxnSpPr/>
      </xdr:nvCxnSpPr>
      <xdr:spPr>
        <a:xfrm flipV="1">
          <a:off x="3429000" y="9594850"/>
          <a:ext cx="7493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63500</xdr:rowOff>
    </xdr:from>
    <xdr:to xmlns:xdr="http://schemas.openxmlformats.org/drawingml/2006/spreadsheetDrawing">
      <xdr:col>15</xdr:col>
      <xdr:colOff>101600</xdr:colOff>
      <xdr:row>57</xdr:row>
      <xdr:rowOff>163195</xdr:rowOff>
    </xdr:to>
    <xdr:sp macro="" textlink="">
      <xdr:nvSpPr>
        <xdr:cNvPr id="181" name="楕円 180"/>
        <xdr:cNvSpPr/>
      </xdr:nvSpPr>
      <xdr:spPr>
        <a:xfrm>
          <a:off x="2571750" y="96227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84455</xdr:rowOff>
    </xdr:from>
    <xdr:to xmlns:xdr="http://schemas.openxmlformats.org/drawingml/2006/spreadsheetDrawing">
      <xdr:col>19</xdr:col>
      <xdr:colOff>171450</xdr:colOff>
      <xdr:row>57</xdr:row>
      <xdr:rowOff>113665</xdr:rowOff>
    </xdr:to>
    <xdr:cxnSp macro="">
      <xdr:nvCxnSpPr>
        <xdr:cNvPr id="182" name="直線コネクタ 181"/>
        <xdr:cNvCxnSpPr/>
      </xdr:nvCxnSpPr>
      <xdr:spPr>
        <a:xfrm flipV="1">
          <a:off x="2622550" y="9643745"/>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61595</xdr:rowOff>
    </xdr:from>
    <xdr:to xmlns:xdr="http://schemas.openxmlformats.org/drawingml/2006/spreadsheetDrawing">
      <xdr:col>10</xdr:col>
      <xdr:colOff>165100</xdr:colOff>
      <xdr:row>57</xdr:row>
      <xdr:rowOff>161925</xdr:rowOff>
    </xdr:to>
    <xdr:sp macro="" textlink="">
      <xdr:nvSpPr>
        <xdr:cNvPr id="183" name="楕円 182"/>
        <xdr:cNvSpPr/>
      </xdr:nvSpPr>
      <xdr:spPr>
        <a:xfrm>
          <a:off x="1778000" y="9620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111760</xdr:rowOff>
    </xdr:from>
    <xdr:to xmlns:xdr="http://schemas.openxmlformats.org/drawingml/2006/spreadsheetDrawing">
      <xdr:col>15</xdr:col>
      <xdr:colOff>50800</xdr:colOff>
      <xdr:row>57</xdr:row>
      <xdr:rowOff>113665</xdr:rowOff>
    </xdr:to>
    <xdr:cxnSp macro="">
      <xdr:nvCxnSpPr>
        <xdr:cNvPr id="184" name="直線コネクタ 183"/>
        <xdr:cNvCxnSpPr/>
      </xdr:nvCxnSpPr>
      <xdr:spPr>
        <a:xfrm>
          <a:off x="1828800" y="967105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39370</xdr:rowOff>
    </xdr:from>
    <xdr:ext cx="404495" cy="253365"/>
    <xdr:sp macro="" textlink="">
      <xdr:nvSpPr>
        <xdr:cNvPr id="185" name="n_1aveValue【体育館・プール】&#10;有形固定資産減価償却率"/>
        <xdr:cNvSpPr txBox="1"/>
      </xdr:nvSpPr>
      <xdr:spPr>
        <a:xfrm>
          <a:off x="3239135" y="1010158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74295</xdr:rowOff>
    </xdr:from>
    <xdr:ext cx="404495" cy="253365"/>
    <xdr:sp macro="" textlink="">
      <xdr:nvSpPr>
        <xdr:cNvPr id="186" name="n_2aveValue【体育館・プール】&#10;有形固定資産減価償却率"/>
        <xdr:cNvSpPr txBox="1"/>
      </xdr:nvSpPr>
      <xdr:spPr>
        <a:xfrm>
          <a:off x="2439035" y="1013650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93345</xdr:rowOff>
    </xdr:from>
    <xdr:ext cx="404495" cy="253365"/>
    <xdr:sp macro="" textlink="">
      <xdr:nvSpPr>
        <xdr:cNvPr id="187" name="n_3aveValue【体育館・プール】&#10;有形固定資産減価償却率"/>
        <xdr:cNvSpPr txBox="1"/>
      </xdr:nvSpPr>
      <xdr:spPr>
        <a:xfrm>
          <a:off x="1645285" y="101555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149860</xdr:rowOff>
    </xdr:from>
    <xdr:ext cx="404495" cy="253365"/>
    <xdr:sp macro="" textlink="">
      <xdr:nvSpPr>
        <xdr:cNvPr id="188" name="n_1mainValue【体育館・プール】&#10;有形固定資産減価償却率"/>
        <xdr:cNvSpPr txBox="1"/>
      </xdr:nvSpPr>
      <xdr:spPr>
        <a:xfrm>
          <a:off x="3239135" y="93738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12065</xdr:rowOff>
    </xdr:from>
    <xdr:ext cx="404495" cy="252730"/>
    <xdr:sp macro="" textlink="">
      <xdr:nvSpPr>
        <xdr:cNvPr id="189" name="n_2mainValue【体育館・プール】&#10;有形固定資産減価償却率"/>
        <xdr:cNvSpPr txBox="1"/>
      </xdr:nvSpPr>
      <xdr:spPr>
        <a:xfrm>
          <a:off x="2439035" y="940371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10160</xdr:rowOff>
    </xdr:from>
    <xdr:ext cx="404495" cy="252730"/>
    <xdr:sp macro="" textlink="">
      <xdr:nvSpPr>
        <xdr:cNvPr id="190" name="n_3mainValue【体育館・プール】&#10;有形固定資産減価償却率"/>
        <xdr:cNvSpPr txBox="1"/>
      </xdr:nvSpPr>
      <xdr:spPr>
        <a:xfrm>
          <a:off x="1645285" y="94018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191" name="正方形/長方形 190"/>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192" name="正方形/長方形 191"/>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193" name="正方形/長方形 192"/>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194" name="正方形/長方形 193"/>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195" name="正方形/長方形 194"/>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196" name="正方形/長方形 195"/>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197" name="正方形/長方形 196"/>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198" name="正方形/長方形 197"/>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0345"/>
    <xdr:sp macro="" textlink="">
      <xdr:nvSpPr>
        <xdr:cNvPr id="199" name="テキスト ボックス 198"/>
        <xdr:cNvSpPr txBox="1"/>
      </xdr:nvSpPr>
      <xdr:spPr>
        <a:xfrm>
          <a:off x="591820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00" name="直線コネクタ 199"/>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1" name="直線コネクタ 200"/>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28575</xdr:rowOff>
    </xdr:from>
    <xdr:ext cx="466725" cy="252730"/>
    <xdr:sp macro="" textlink="">
      <xdr:nvSpPr>
        <xdr:cNvPr id="202" name="テキスト ボックス 201"/>
        <xdr:cNvSpPr txBox="1"/>
      </xdr:nvSpPr>
      <xdr:spPr>
        <a:xfrm>
          <a:off x="5527040" y="1059370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55880</xdr:rowOff>
    </xdr:from>
    <xdr:to xmlns:xdr="http://schemas.openxmlformats.org/drawingml/2006/spreadsheetDrawing">
      <xdr:col>59</xdr:col>
      <xdr:colOff>50800</xdr:colOff>
      <xdr:row>61</xdr:row>
      <xdr:rowOff>55880</xdr:rowOff>
    </xdr:to>
    <xdr:cxnSp macro="">
      <xdr:nvCxnSpPr>
        <xdr:cNvPr id="203" name="直線コネクタ 202"/>
        <xdr:cNvCxnSpPr/>
      </xdr:nvCxnSpPr>
      <xdr:spPr>
        <a:xfrm>
          <a:off x="5956300" y="102857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84455</xdr:rowOff>
    </xdr:from>
    <xdr:ext cx="466725" cy="252730"/>
    <xdr:sp macro="" textlink="">
      <xdr:nvSpPr>
        <xdr:cNvPr id="204" name="テキスト ボックス 203"/>
        <xdr:cNvSpPr txBox="1"/>
      </xdr:nvSpPr>
      <xdr:spPr>
        <a:xfrm>
          <a:off x="5527040" y="1014666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111760</xdr:rowOff>
    </xdr:from>
    <xdr:to xmlns:xdr="http://schemas.openxmlformats.org/drawingml/2006/spreadsheetDrawing">
      <xdr:col>59</xdr:col>
      <xdr:colOff>50800</xdr:colOff>
      <xdr:row>58</xdr:row>
      <xdr:rowOff>111760</xdr:rowOff>
    </xdr:to>
    <xdr:cxnSp macro="">
      <xdr:nvCxnSpPr>
        <xdr:cNvPr id="205" name="直線コネクタ 204"/>
        <xdr:cNvCxnSpPr/>
      </xdr:nvCxnSpPr>
      <xdr:spPr>
        <a:xfrm>
          <a:off x="5956300" y="98386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140335</xdr:rowOff>
    </xdr:from>
    <xdr:ext cx="466725" cy="252730"/>
    <xdr:sp macro="" textlink="">
      <xdr:nvSpPr>
        <xdr:cNvPr id="206" name="テキスト ボックス 205"/>
        <xdr:cNvSpPr txBox="1"/>
      </xdr:nvSpPr>
      <xdr:spPr>
        <a:xfrm>
          <a:off x="5527040" y="969962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7" name="直線コネクタ 206"/>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28575</xdr:rowOff>
    </xdr:from>
    <xdr:ext cx="466725" cy="252730"/>
    <xdr:sp macro="" textlink="">
      <xdr:nvSpPr>
        <xdr:cNvPr id="208" name="テキスト ボックス 207"/>
        <xdr:cNvSpPr txBox="1"/>
      </xdr:nvSpPr>
      <xdr:spPr>
        <a:xfrm>
          <a:off x="5527040" y="925258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09" name="直線コネクタ 208"/>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84455</xdr:rowOff>
    </xdr:from>
    <xdr:ext cx="466725" cy="252730"/>
    <xdr:sp macro="" textlink="">
      <xdr:nvSpPr>
        <xdr:cNvPr id="210" name="テキスト ボックス 209"/>
        <xdr:cNvSpPr txBox="1"/>
      </xdr:nvSpPr>
      <xdr:spPr>
        <a:xfrm>
          <a:off x="552704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1"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6350</xdr:rowOff>
    </xdr:from>
    <xdr:to xmlns:xdr="http://schemas.openxmlformats.org/drawingml/2006/spreadsheetDrawing">
      <xdr:col>54</xdr:col>
      <xdr:colOff>171450</xdr:colOff>
      <xdr:row>63</xdr:row>
      <xdr:rowOff>109220</xdr:rowOff>
    </xdr:to>
    <xdr:cxnSp macro="">
      <xdr:nvCxnSpPr>
        <xdr:cNvPr id="212" name="直線コネクタ 211"/>
        <xdr:cNvCxnSpPr/>
      </xdr:nvCxnSpPr>
      <xdr:spPr>
        <a:xfrm flipV="1">
          <a:off x="9429750" y="93980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113030</xdr:rowOff>
    </xdr:from>
    <xdr:ext cx="469265" cy="253365"/>
    <xdr:sp macro="" textlink="">
      <xdr:nvSpPr>
        <xdr:cNvPr id="213" name="【体育館・プール】&#10;一人当たり面積最小値テキスト"/>
        <xdr:cNvSpPr txBox="1"/>
      </xdr:nvSpPr>
      <xdr:spPr>
        <a:xfrm>
          <a:off x="9467850" y="1067816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109220</xdr:rowOff>
    </xdr:from>
    <xdr:to xmlns:xdr="http://schemas.openxmlformats.org/drawingml/2006/spreadsheetDrawing">
      <xdr:col>55</xdr:col>
      <xdr:colOff>88900</xdr:colOff>
      <xdr:row>63</xdr:row>
      <xdr:rowOff>109220</xdr:rowOff>
    </xdr:to>
    <xdr:cxnSp macro="">
      <xdr:nvCxnSpPr>
        <xdr:cNvPr id="214" name="直線コネクタ 213"/>
        <xdr:cNvCxnSpPr/>
      </xdr:nvCxnSpPr>
      <xdr:spPr>
        <a:xfrm>
          <a:off x="9359900" y="10674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122555</xdr:rowOff>
    </xdr:from>
    <xdr:ext cx="469265" cy="252095"/>
    <xdr:sp macro="" textlink="">
      <xdr:nvSpPr>
        <xdr:cNvPr id="215" name="【体育館・プール】&#10;一人当たり面積最大値テキスト"/>
        <xdr:cNvSpPr txBox="1"/>
      </xdr:nvSpPr>
      <xdr:spPr>
        <a:xfrm>
          <a:off x="9467850" y="9178925"/>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6350</xdr:rowOff>
    </xdr:from>
    <xdr:to xmlns:xdr="http://schemas.openxmlformats.org/drawingml/2006/spreadsheetDrawing">
      <xdr:col>55</xdr:col>
      <xdr:colOff>88900</xdr:colOff>
      <xdr:row>56</xdr:row>
      <xdr:rowOff>6350</xdr:rowOff>
    </xdr:to>
    <xdr:cxnSp macro="">
      <xdr:nvCxnSpPr>
        <xdr:cNvPr id="216" name="直線コネクタ 215"/>
        <xdr:cNvCxnSpPr/>
      </xdr:nvCxnSpPr>
      <xdr:spPr>
        <a:xfrm>
          <a:off x="935990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62865</xdr:rowOff>
    </xdr:from>
    <xdr:ext cx="469265" cy="253365"/>
    <xdr:sp macro="" textlink="">
      <xdr:nvSpPr>
        <xdr:cNvPr id="217" name="【体育館・プール】&#10;一人当たり面積平均値テキスト"/>
        <xdr:cNvSpPr txBox="1"/>
      </xdr:nvSpPr>
      <xdr:spPr>
        <a:xfrm>
          <a:off x="9467850" y="10125075"/>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84455</xdr:rowOff>
    </xdr:from>
    <xdr:to xmlns:xdr="http://schemas.openxmlformats.org/drawingml/2006/spreadsheetDrawing">
      <xdr:col>55</xdr:col>
      <xdr:colOff>50800</xdr:colOff>
      <xdr:row>61</xdr:row>
      <xdr:rowOff>16510</xdr:rowOff>
    </xdr:to>
    <xdr:sp macro="" textlink="">
      <xdr:nvSpPr>
        <xdr:cNvPr id="218" name="フローチャート: 判断 217"/>
        <xdr:cNvSpPr/>
      </xdr:nvSpPr>
      <xdr:spPr>
        <a:xfrm>
          <a:off x="9398000" y="101466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81915</xdr:rowOff>
    </xdr:from>
    <xdr:to xmlns:xdr="http://schemas.openxmlformats.org/drawingml/2006/spreadsheetDrawing">
      <xdr:col>50</xdr:col>
      <xdr:colOff>165100</xdr:colOff>
      <xdr:row>61</xdr:row>
      <xdr:rowOff>13970</xdr:rowOff>
    </xdr:to>
    <xdr:sp macro="" textlink="">
      <xdr:nvSpPr>
        <xdr:cNvPr id="219" name="フローチャート: 判断 218"/>
        <xdr:cNvSpPr/>
      </xdr:nvSpPr>
      <xdr:spPr>
        <a:xfrm>
          <a:off x="8636000" y="101441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99695</xdr:rowOff>
    </xdr:from>
    <xdr:to xmlns:xdr="http://schemas.openxmlformats.org/drawingml/2006/spreadsheetDrawing">
      <xdr:col>46</xdr:col>
      <xdr:colOff>38100</xdr:colOff>
      <xdr:row>61</xdr:row>
      <xdr:rowOff>31750</xdr:rowOff>
    </xdr:to>
    <xdr:sp macro="" textlink="">
      <xdr:nvSpPr>
        <xdr:cNvPr id="220" name="フローチャート: 判断 219"/>
        <xdr:cNvSpPr/>
      </xdr:nvSpPr>
      <xdr:spPr>
        <a:xfrm>
          <a:off x="7842250" y="101619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26035</xdr:rowOff>
    </xdr:from>
    <xdr:to xmlns:xdr="http://schemas.openxmlformats.org/drawingml/2006/spreadsheetDrawing">
      <xdr:col>41</xdr:col>
      <xdr:colOff>101600</xdr:colOff>
      <xdr:row>61</xdr:row>
      <xdr:rowOff>125730</xdr:rowOff>
    </xdr:to>
    <xdr:sp macro="" textlink="">
      <xdr:nvSpPr>
        <xdr:cNvPr id="221" name="フローチャート: 判断 220"/>
        <xdr:cNvSpPr/>
      </xdr:nvSpPr>
      <xdr:spPr>
        <a:xfrm>
          <a:off x="7029450" y="10255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2730"/>
    <xdr:sp macro="" textlink="">
      <xdr:nvSpPr>
        <xdr:cNvPr id="222" name="テキスト ボックス 221"/>
        <xdr:cNvSpPr txBox="1"/>
      </xdr:nvSpPr>
      <xdr:spPr>
        <a:xfrm>
          <a:off x="92583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2730"/>
    <xdr:sp macro="" textlink="">
      <xdr:nvSpPr>
        <xdr:cNvPr id="223" name="テキスト ボックス 222"/>
        <xdr:cNvSpPr txBox="1"/>
      </xdr:nvSpPr>
      <xdr:spPr>
        <a:xfrm>
          <a:off x="8515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2730"/>
    <xdr:sp macro="" textlink="">
      <xdr:nvSpPr>
        <xdr:cNvPr id="224" name="テキスト ボックス 223"/>
        <xdr:cNvSpPr txBox="1"/>
      </xdr:nvSpPr>
      <xdr:spPr>
        <a:xfrm>
          <a:off x="7715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61365" cy="252730"/>
    <xdr:sp macro="" textlink="">
      <xdr:nvSpPr>
        <xdr:cNvPr id="225" name="テキスト ボックス 224"/>
        <xdr:cNvSpPr txBox="1"/>
      </xdr:nvSpPr>
      <xdr:spPr>
        <a:xfrm>
          <a:off x="6908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2730"/>
    <xdr:sp macro="" textlink="">
      <xdr:nvSpPr>
        <xdr:cNvPr id="226" name="テキスト ボックス 225"/>
        <xdr:cNvSpPr txBox="1"/>
      </xdr:nvSpPr>
      <xdr:spPr>
        <a:xfrm>
          <a:off x="6115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155575</xdr:rowOff>
    </xdr:from>
    <xdr:to xmlns:xdr="http://schemas.openxmlformats.org/drawingml/2006/spreadsheetDrawing">
      <xdr:col>55</xdr:col>
      <xdr:colOff>50800</xdr:colOff>
      <xdr:row>59</xdr:row>
      <xdr:rowOff>87630</xdr:rowOff>
    </xdr:to>
    <xdr:sp macro="" textlink="">
      <xdr:nvSpPr>
        <xdr:cNvPr id="227" name="楕円 226"/>
        <xdr:cNvSpPr/>
      </xdr:nvSpPr>
      <xdr:spPr>
        <a:xfrm>
          <a:off x="9398000" y="98825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10795</xdr:rowOff>
    </xdr:from>
    <xdr:ext cx="469265" cy="252095"/>
    <xdr:sp macro="" textlink="">
      <xdr:nvSpPr>
        <xdr:cNvPr id="228" name="【体育館・プール】&#10;一人当たり面積該当値テキスト"/>
        <xdr:cNvSpPr txBox="1"/>
      </xdr:nvSpPr>
      <xdr:spPr>
        <a:xfrm>
          <a:off x="9467850" y="9737725"/>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81915</xdr:rowOff>
    </xdr:from>
    <xdr:to xmlns:xdr="http://schemas.openxmlformats.org/drawingml/2006/spreadsheetDrawing">
      <xdr:col>50</xdr:col>
      <xdr:colOff>165100</xdr:colOff>
      <xdr:row>60</xdr:row>
      <xdr:rowOff>13970</xdr:rowOff>
    </xdr:to>
    <xdr:sp macro="" textlink="">
      <xdr:nvSpPr>
        <xdr:cNvPr id="229" name="楕円 228"/>
        <xdr:cNvSpPr/>
      </xdr:nvSpPr>
      <xdr:spPr>
        <a:xfrm>
          <a:off x="8636000" y="9976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38100</xdr:rowOff>
    </xdr:from>
    <xdr:to xmlns:xdr="http://schemas.openxmlformats.org/drawingml/2006/spreadsheetDrawing">
      <xdr:col>55</xdr:col>
      <xdr:colOff>0</xdr:colOff>
      <xdr:row>59</xdr:row>
      <xdr:rowOff>131445</xdr:rowOff>
    </xdr:to>
    <xdr:cxnSp macro="">
      <xdr:nvCxnSpPr>
        <xdr:cNvPr id="230" name="直線コネクタ 229"/>
        <xdr:cNvCxnSpPr/>
      </xdr:nvCxnSpPr>
      <xdr:spPr>
        <a:xfrm flipV="1">
          <a:off x="8686800" y="9932670"/>
          <a:ext cx="74295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50800</xdr:rowOff>
    </xdr:from>
    <xdr:to xmlns:xdr="http://schemas.openxmlformats.org/drawingml/2006/spreadsheetDrawing">
      <xdr:col>46</xdr:col>
      <xdr:colOff>38100</xdr:colOff>
      <xdr:row>59</xdr:row>
      <xdr:rowOff>150495</xdr:rowOff>
    </xdr:to>
    <xdr:sp macro="" textlink="">
      <xdr:nvSpPr>
        <xdr:cNvPr id="231" name="楕円 230"/>
        <xdr:cNvSpPr/>
      </xdr:nvSpPr>
      <xdr:spPr>
        <a:xfrm>
          <a:off x="7842250" y="99453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59</xdr:row>
      <xdr:rowOff>100330</xdr:rowOff>
    </xdr:from>
    <xdr:to xmlns:xdr="http://schemas.openxmlformats.org/drawingml/2006/spreadsheetDrawing">
      <xdr:col>50</xdr:col>
      <xdr:colOff>114300</xdr:colOff>
      <xdr:row>59</xdr:row>
      <xdr:rowOff>131445</xdr:rowOff>
    </xdr:to>
    <xdr:cxnSp macro="">
      <xdr:nvCxnSpPr>
        <xdr:cNvPr id="232" name="直線コネクタ 231"/>
        <xdr:cNvCxnSpPr/>
      </xdr:nvCxnSpPr>
      <xdr:spPr>
        <a:xfrm>
          <a:off x="7886700" y="9994900"/>
          <a:ext cx="8001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97790</xdr:rowOff>
    </xdr:from>
    <xdr:to xmlns:xdr="http://schemas.openxmlformats.org/drawingml/2006/spreadsheetDrawing">
      <xdr:col>41</xdr:col>
      <xdr:colOff>101600</xdr:colOff>
      <xdr:row>60</xdr:row>
      <xdr:rowOff>29845</xdr:rowOff>
    </xdr:to>
    <xdr:sp macro="" textlink="">
      <xdr:nvSpPr>
        <xdr:cNvPr id="233" name="楕円 232"/>
        <xdr:cNvSpPr/>
      </xdr:nvSpPr>
      <xdr:spPr>
        <a:xfrm>
          <a:off x="7029450" y="99923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100330</xdr:rowOff>
    </xdr:from>
    <xdr:to xmlns:xdr="http://schemas.openxmlformats.org/drawingml/2006/spreadsheetDrawing">
      <xdr:col>45</xdr:col>
      <xdr:colOff>171450</xdr:colOff>
      <xdr:row>59</xdr:row>
      <xdr:rowOff>147955</xdr:rowOff>
    </xdr:to>
    <xdr:cxnSp macro="">
      <xdr:nvCxnSpPr>
        <xdr:cNvPr id="234" name="直線コネクタ 233"/>
        <xdr:cNvCxnSpPr/>
      </xdr:nvCxnSpPr>
      <xdr:spPr>
        <a:xfrm flipV="1">
          <a:off x="7080250" y="9994900"/>
          <a:ext cx="8064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5080</xdr:rowOff>
    </xdr:from>
    <xdr:ext cx="469900" cy="253365"/>
    <xdr:sp macro="" textlink="">
      <xdr:nvSpPr>
        <xdr:cNvPr id="235" name="n_1aveValue【体育館・プール】&#10;一人当たり面積"/>
        <xdr:cNvSpPr txBox="1"/>
      </xdr:nvSpPr>
      <xdr:spPr>
        <a:xfrm>
          <a:off x="8458200" y="102349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22860</xdr:rowOff>
    </xdr:from>
    <xdr:ext cx="469900" cy="253365"/>
    <xdr:sp macro="" textlink="">
      <xdr:nvSpPr>
        <xdr:cNvPr id="236" name="n_2aveValue【体育館・プール】&#10;一人当たり面積"/>
        <xdr:cNvSpPr txBox="1"/>
      </xdr:nvSpPr>
      <xdr:spPr>
        <a:xfrm>
          <a:off x="7677150" y="102527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116840</xdr:rowOff>
    </xdr:from>
    <xdr:ext cx="469900" cy="253365"/>
    <xdr:sp macro="" textlink="">
      <xdr:nvSpPr>
        <xdr:cNvPr id="237" name="n_3aveValue【体育館・プール】&#10;一人当たり面積"/>
        <xdr:cNvSpPr txBox="1"/>
      </xdr:nvSpPr>
      <xdr:spPr>
        <a:xfrm>
          <a:off x="6864350" y="10346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29845</xdr:rowOff>
    </xdr:from>
    <xdr:ext cx="469900" cy="252730"/>
    <xdr:sp macro="" textlink="">
      <xdr:nvSpPr>
        <xdr:cNvPr id="238" name="n_1mainValue【体育館・プール】&#10;一人当たり面積"/>
        <xdr:cNvSpPr txBox="1"/>
      </xdr:nvSpPr>
      <xdr:spPr>
        <a:xfrm>
          <a:off x="8458200" y="97567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57</xdr:row>
      <xdr:rowOff>166370</xdr:rowOff>
    </xdr:from>
    <xdr:ext cx="469900" cy="253365"/>
    <xdr:sp macro="" textlink="">
      <xdr:nvSpPr>
        <xdr:cNvPr id="239" name="n_2mainValue【体育館・プール】&#10;一人当たり面積"/>
        <xdr:cNvSpPr txBox="1"/>
      </xdr:nvSpPr>
      <xdr:spPr>
        <a:xfrm>
          <a:off x="7677150" y="9725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45720</xdr:rowOff>
    </xdr:from>
    <xdr:ext cx="469900" cy="253365"/>
    <xdr:sp macro="" textlink="">
      <xdr:nvSpPr>
        <xdr:cNvPr id="240" name="n_3mainValue【体育館・プール】&#10;一人当たり面積"/>
        <xdr:cNvSpPr txBox="1"/>
      </xdr:nvSpPr>
      <xdr:spPr>
        <a:xfrm>
          <a:off x="6864350" y="97726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41" name="正方形/長方形 240"/>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42" name="正方形/長方形 241"/>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43" name="正方形/長方形 242"/>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44" name="正方形/長方形 243"/>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45" name="正方形/長方形 244"/>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46" name="正方形/長方形 245"/>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47" name="正方形/長方形 246"/>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48" name="正方形/長方形 247"/>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7815" cy="220345"/>
    <xdr:sp macro="" textlink="">
      <xdr:nvSpPr>
        <xdr:cNvPr id="249" name="テキスト ボックス 248"/>
        <xdr:cNvSpPr txBox="1"/>
      </xdr:nvSpPr>
      <xdr:spPr>
        <a:xfrm>
          <a:off x="666750" y="1248346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50" name="直線コネクタ 249"/>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2730"/>
    <xdr:sp macro="" textlink="">
      <xdr:nvSpPr>
        <xdr:cNvPr id="251" name="テキスト ボックス 250"/>
        <xdr:cNvSpPr txBox="1"/>
      </xdr:nvSpPr>
      <xdr:spPr>
        <a:xfrm>
          <a:off x="384810" y="14766290"/>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111760</xdr:rowOff>
    </xdr:from>
    <xdr:to xmlns:xdr="http://schemas.openxmlformats.org/drawingml/2006/spreadsheetDrawing">
      <xdr:col>28</xdr:col>
      <xdr:colOff>114300</xdr:colOff>
      <xdr:row>86</xdr:row>
      <xdr:rowOff>111760</xdr:rowOff>
    </xdr:to>
    <xdr:cxnSp macro="">
      <xdr:nvCxnSpPr>
        <xdr:cNvPr id="252" name="直線コネクタ 251"/>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140335</xdr:rowOff>
    </xdr:from>
    <xdr:ext cx="402590" cy="252730"/>
    <xdr:sp macro="" textlink="">
      <xdr:nvSpPr>
        <xdr:cNvPr id="253" name="テキスト ボックス 252"/>
        <xdr:cNvSpPr txBox="1"/>
      </xdr:nvSpPr>
      <xdr:spPr>
        <a:xfrm>
          <a:off x="339725" y="143935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74295</xdr:rowOff>
    </xdr:from>
    <xdr:to xmlns:xdr="http://schemas.openxmlformats.org/drawingml/2006/spreadsheetDrawing">
      <xdr:col>28</xdr:col>
      <xdr:colOff>114300</xdr:colOff>
      <xdr:row>84</xdr:row>
      <xdr:rowOff>74295</xdr:rowOff>
    </xdr:to>
    <xdr:cxnSp macro="">
      <xdr:nvCxnSpPr>
        <xdr:cNvPr id="254" name="直線コネクタ 253"/>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103505</xdr:rowOff>
    </xdr:from>
    <xdr:ext cx="402590" cy="252730"/>
    <xdr:sp macro="" textlink="">
      <xdr:nvSpPr>
        <xdr:cNvPr id="255" name="テキスト ボックス 254"/>
        <xdr:cNvSpPr txBox="1"/>
      </xdr:nvSpPr>
      <xdr:spPr>
        <a:xfrm>
          <a:off x="339725" y="140214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56" name="直線コネクタ 255"/>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66040</xdr:rowOff>
    </xdr:from>
    <xdr:ext cx="402590" cy="252730"/>
    <xdr:sp macro="" textlink="">
      <xdr:nvSpPr>
        <xdr:cNvPr id="257" name="テキスト ボックス 256"/>
        <xdr:cNvSpPr txBox="1"/>
      </xdr:nvSpPr>
      <xdr:spPr>
        <a:xfrm>
          <a:off x="339725" y="136486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8" name="直線コネクタ 257"/>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2590" cy="252730"/>
    <xdr:sp macro="" textlink="">
      <xdr:nvSpPr>
        <xdr:cNvPr id="259" name="テキスト ボックス 258"/>
        <xdr:cNvSpPr txBox="1"/>
      </xdr:nvSpPr>
      <xdr:spPr>
        <a:xfrm>
          <a:off x="339725" y="132759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130175</xdr:rowOff>
    </xdr:from>
    <xdr:to xmlns:xdr="http://schemas.openxmlformats.org/drawingml/2006/spreadsheetDrawing">
      <xdr:col>28</xdr:col>
      <xdr:colOff>114300</xdr:colOff>
      <xdr:row>77</xdr:row>
      <xdr:rowOff>130175</xdr:rowOff>
    </xdr:to>
    <xdr:cxnSp macro="">
      <xdr:nvCxnSpPr>
        <xdr:cNvPr id="260" name="直線コネクタ 259"/>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159385</xdr:rowOff>
    </xdr:from>
    <xdr:ext cx="466725" cy="252730"/>
    <xdr:sp macro="" textlink="">
      <xdr:nvSpPr>
        <xdr:cNvPr id="261" name="テキスト ボックス 260"/>
        <xdr:cNvSpPr txBox="1"/>
      </xdr:nvSpPr>
      <xdr:spPr>
        <a:xfrm>
          <a:off x="275590" y="12903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62" name="直線コネクタ 261"/>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121920</xdr:rowOff>
    </xdr:from>
    <xdr:ext cx="466725" cy="252730"/>
    <xdr:sp macro="" textlink="">
      <xdr:nvSpPr>
        <xdr:cNvPr id="263" name="テキスト ボックス 262"/>
        <xdr:cNvSpPr txBox="1"/>
      </xdr:nvSpPr>
      <xdr:spPr>
        <a:xfrm>
          <a:off x="27559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64" name="【福祉施設】&#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15240</xdr:rowOff>
    </xdr:from>
    <xdr:to xmlns:xdr="http://schemas.openxmlformats.org/drawingml/2006/spreadsheetDrawing">
      <xdr:col>24</xdr:col>
      <xdr:colOff>62865</xdr:colOff>
      <xdr:row>87</xdr:row>
      <xdr:rowOff>37465</xdr:rowOff>
    </xdr:to>
    <xdr:cxnSp macro="">
      <xdr:nvCxnSpPr>
        <xdr:cNvPr id="265" name="直線コネクタ 264"/>
        <xdr:cNvCxnSpPr/>
      </xdr:nvCxnSpPr>
      <xdr:spPr>
        <a:xfrm flipV="1">
          <a:off x="4177665" y="13094970"/>
          <a:ext cx="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40640</xdr:rowOff>
    </xdr:from>
    <xdr:ext cx="404495" cy="253365"/>
    <xdr:sp macro="" textlink="">
      <xdr:nvSpPr>
        <xdr:cNvPr id="266" name="【福祉施設】&#10;有形固定資産減価償却率最小値テキスト"/>
        <xdr:cNvSpPr txBox="1"/>
      </xdr:nvSpPr>
      <xdr:spPr>
        <a:xfrm>
          <a:off x="4216400" y="146291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87</xdr:row>
      <xdr:rowOff>37465</xdr:rowOff>
    </xdr:from>
    <xdr:to xmlns:xdr="http://schemas.openxmlformats.org/drawingml/2006/spreadsheetDrawing">
      <xdr:col>24</xdr:col>
      <xdr:colOff>152400</xdr:colOff>
      <xdr:row>87</xdr:row>
      <xdr:rowOff>37465</xdr:rowOff>
    </xdr:to>
    <xdr:cxnSp macro="">
      <xdr:nvCxnSpPr>
        <xdr:cNvPr id="267" name="直線コネクタ 266"/>
        <xdr:cNvCxnSpPr/>
      </xdr:nvCxnSpPr>
      <xdr:spPr>
        <a:xfrm>
          <a:off x="4108450" y="14625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130175</xdr:rowOff>
    </xdr:from>
    <xdr:ext cx="404495" cy="253365"/>
    <xdr:sp macro="" textlink="">
      <xdr:nvSpPr>
        <xdr:cNvPr id="268" name="【福祉施設】&#10;有形固定資産減価償却率最大値テキスト"/>
        <xdr:cNvSpPr txBox="1"/>
      </xdr:nvSpPr>
      <xdr:spPr>
        <a:xfrm>
          <a:off x="4216400" y="128746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15240</xdr:rowOff>
    </xdr:from>
    <xdr:to xmlns:xdr="http://schemas.openxmlformats.org/drawingml/2006/spreadsheetDrawing">
      <xdr:col>24</xdr:col>
      <xdr:colOff>152400</xdr:colOff>
      <xdr:row>78</xdr:row>
      <xdr:rowOff>15240</xdr:rowOff>
    </xdr:to>
    <xdr:cxnSp macro="">
      <xdr:nvCxnSpPr>
        <xdr:cNvPr id="269" name="直線コネクタ 268"/>
        <xdr:cNvCxnSpPr/>
      </xdr:nvCxnSpPr>
      <xdr:spPr>
        <a:xfrm>
          <a:off x="4108450" y="13094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76200</xdr:rowOff>
    </xdr:from>
    <xdr:ext cx="404495" cy="253365"/>
    <xdr:sp macro="" textlink="">
      <xdr:nvSpPr>
        <xdr:cNvPr id="270" name="【福祉施設】&#10;有形固定資産減価償却率平均値テキスト"/>
        <xdr:cNvSpPr txBox="1"/>
      </xdr:nvSpPr>
      <xdr:spPr>
        <a:xfrm>
          <a:off x="4216400" y="13826490"/>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97155</xdr:rowOff>
    </xdr:from>
    <xdr:to xmlns:xdr="http://schemas.openxmlformats.org/drawingml/2006/spreadsheetDrawing">
      <xdr:col>24</xdr:col>
      <xdr:colOff>114300</xdr:colOff>
      <xdr:row>83</xdr:row>
      <xdr:rowOff>29210</xdr:rowOff>
    </xdr:to>
    <xdr:sp macro="" textlink="">
      <xdr:nvSpPr>
        <xdr:cNvPr id="271" name="フローチャート: 判断 270"/>
        <xdr:cNvSpPr/>
      </xdr:nvSpPr>
      <xdr:spPr>
        <a:xfrm>
          <a:off x="4127500" y="13847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147955</xdr:rowOff>
    </xdr:from>
    <xdr:to xmlns:xdr="http://schemas.openxmlformats.org/drawingml/2006/spreadsheetDrawing">
      <xdr:col>20</xdr:col>
      <xdr:colOff>38100</xdr:colOff>
      <xdr:row>83</xdr:row>
      <xdr:rowOff>79375</xdr:rowOff>
    </xdr:to>
    <xdr:sp macro="" textlink="">
      <xdr:nvSpPr>
        <xdr:cNvPr id="272" name="フローチャート: 判断 271"/>
        <xdr:cNvSpPr/>
      </xdr:nvSpPr>
      <xdr:spPr>
        <a:xfrm>
          <a:off x="3384550" y="13898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162560</xdr:rowOff>
    </xdr:from>
    <xdr:to xmlns:xdr="http://schemas.openxmlformats.org/drawingml/2006/spreadsheetDrawing">
      <xdr:col>15</xdr:col>
      <xdr:colOff>101600</xdr:colOff>
      <xdr:row>83</xdr:row>
      <xdr:rowOff>94615</xdr:rowOff>
    </xdr:to>
    <xdr:sp macro="" textlink="">
      <xdr:nvSpPr>
        <xdr:cNvPr id="273" name="フローチャート: 判断 272"/>
        <xdr:cNvSpPr/>
      </xdr:nvSpPr>
      <xdr:spPr>
        <a:xfrm>
          <a:off x="2571750" y="139128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108585</xdr:rowOff>
    </xdr:from>
    <xdr:to xmlns:xdr="http://schemas.openxmlformats.org/drawingml/2006/spreadsheetDrawing">
      <xdr:col>10</xdr:col>
      <xdr:colOff>165100</xdr:colOff>
      <xdr:row>84</xdr:row>
      <xdr:rowOff>40005</xdr:rowOff>
    </xdr:to>
    <xdr:sp macro="" textlink="">
      <xdr:nvSpPr>
        <xdr:cNvPr id="274" name="フローチャート: 判断 273"/>
        <xdr:cNvSpPr/>
      </xdr:nvSpPr>
      <xdr:spPr>
        <a:xfrm>
          <a:off x="1778000" y="14026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52730"/>
    <xdr:sp macro="" textlink="">
      <xdr:nvSpPr>
        <xdr:cNvPr id="275" name="テキスト ボックス 274"/>
        <xdr:cNvSpPr txBox="1"/>
      </xdr:nvSpPr>
      <xdr:spPr>
        <a:xfrm>
          <a:off x="40068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52730"/>
    <xdr:sp macro="" textlink="">
      <xdr:nvSpPr>
        <xdr:cNvPr id="276" name="テキスト ボックス 275"/>
        <xdr:cNvSpPr txBox="1"/>
      </xdr:nvSpPr>
      <xdr:spPr>
        <a:xfrm>
          <a:off x="32575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61365" cy="252730"/>
    <xdr:sp macro="" textlink="">
      <xdr:nvSpPr>
        <xdr:cNvPr id="277" name="テキスト ボックス 276"/>
        <xdr:cNvSpPr txBox="1"/>
      </xdr:nvSpPr>
      <xdr:spPr>
        <a:xfrm>
          <a:off x="24511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52730"/>
    <xdr:sp macro="" textlink="">
      <xdr:nvSpPr>
        <xdr:cNvPr id="278" name="テキスト ボックス 277"/>
        <xdr:cNvSpPr txBox="1"/>
      </xdr:nvSpPr>
      <xdr:spPr>
        <a:xfrm>
          <a:off x="1657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52730"/>
    <xdr:sp macro="" textlink="">
      <xdr:nvSpPr>
        <xdr:cNvPr id="279" name="テキスト ボックス 278"/>
        <xdr:cNvSpPr txBox="1"/>
      </xdr:nvSpPr>
      <xdr:spPr>
        <a:xfrm>
          <a:off x="857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161290</xdr:rowOff>
    </xdr:from>
    <xdr:to xmlns:xdr="http://schemas.openxmlformats.org/drawingml/2006/spreadsheetDrawing">
      <xdr:col>24</xdr:col>
      <xdr:colOff>114300</xdr:colOff>
      <xdr:row>82</xdr:row>
      <xdr:rowOff>92710</xdr:rowOff>
    </xdr:to>
    <xdr:sp macro="" textlink="">
      <xdr:nvSpPr>
        <xdr:cNvPr id="280" name="楕円 279"/>
        <xdr:cNvSpPr/>
      </xdr:nvSpPr>
      <xdr:spPr>
        <a:xfrm>
          <a:off x="4127500" y="13743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15875</xdr:rowOff>
    </xdr:from>
    <xdr:ext cx="404495" cy="252730"/>
    <xdr:sp macro="" textlink="">
      <xdr:nvSpPr>
        <xdr:cNvPr id="281" name="【福祉施設】&#10;有形固定資産減価償却率該当値テキスト"/>
        <xdr:cNvSpPr txBox="1"/>
      </xdr:nvSpPr>
      <xdr:spPr>
        <a:xfrm>
          <a:off x="4216400" y="135985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36195</xdr:rowOff>
    </xdr:from>
    <xdr:to xmlns:xdr="http://schemas.openxmlformats.org/drawingml/2006/spreadsheetDrawing">
      <xdr:col>20</xdr:col>
      <xdr:colOff>38100</xdr:colOff>
      <xdr:row>82</xdr:row>
      <xdr:rowOff>135255</xdr:rowOff>
    </xdr:to>
    <xdr:sp macro="" textlink="">
      <xdr:nvSpPr>
        <xdr:cNvPr id="282" name="楕円 281"/>
        <xdr:cNvSpPr/>
      </xdr:nvSpPr>
      <xdr:spPr>
        <a:xfrm>
          <a:off x="3384550" y="137864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82</xdr:row>
      <xdr:rowOff>42545</xdr:rowOff>
    </xdr:from>
    <xdr:to xmlns:xdr="http://schemas.openxmlformats.org/drawingml/2006/spreadsheetDrawing">
      <xdr:col>24</xdr:col>
      <xdr:colOff>63500</xdr:colOff>
      <xdr:row>82</xdr:row>
      <xdr:rowOff>85725</xdr:rowOff>
    </xdr:to>
    <xdr:cxnSp macro="">
      <xdr:nvCxnSpPr>
        <xdr:cNvPr id="283" name="直線コネクタ 282"/>
        <xdr:cNvCxnSpPr/>
      </xdr:nvCxnSpPr>
      <xdr:spPr>
        <a:xfrm flipV="1">
          <a:off x="3429000" y="13792835"/>
          <a:ext cx="7493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74930</xdr:rowOff>
    </xdr:from>
    <xdr:to xmlns:xdr="http://schemas.openxmlformats.org/drawingml/2006/spreadsheetDrawing">
      <xdr:col>15</xdr:col>
      <xdr:colOff>101600</xdr:colOff>
      <xdr:row>83</xdr:row>
      <xdr:rowOff>6350</xdr:rowOff>
    </xdr:to>
    <xdr:sp macro="" textlink="">
      <xdr:nvSpPr>
        <xdr:cNvPr id="284" name="楕円 283"/>
        <xdr:cNvSpPr/>
      </xdr:nvSpPr>
      <xdr:spPr>
        <a:xfrm>
          <a:off x="2571750" y="13825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85725</xdr:rowOff>
    </xdr:from>
    <xdr:to xmlns:xdr="http://schemas.openxmlformats.org/drawingml/2006/spreadsheetDrawing">
      <xdr:col>19</xdr:col>
      <xdr:colOff>171450</xdr:colOff>
      <xdr:row>82</xdr:row>
      <xdr:rowOff>125095</xdr:rowOff>
    </xdr:to>
    <xdr:cxnSp macro="">
      <xdr:nvCxnSpPr>
        <xdr:cNvPr id="285" name="直線コネクタ 284"/>
        <xdr:cNvCxnSpPr/>
      </xdr:nvCxnSpPr>
      <xdr:spPr>
        <a:xfrm flipV="1">
          <a:off x="2622550" y="13836015"/>
          <a:ext cx="8064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116205</xdr:rowOff>
    </xdr:from>
    <xdr:to xmlns:xdr="http://schemas.openxmlformats.org/drawingml/2006/spreadsheetDrawing">
      <xdr:col>10</xdr:col>
      <xdr:colOff>165100</xdr:colOff>
      <xdr:row>83</xdr:row>
      <xdr:rowOff>48260</xdr:rowOff>
    </xdr:to>
    <xdr:sp macro="" textlink="">
      <xdr:nvSpPr>
        <xdr:cNvPr id="286" name="楕円 285"/>
        <xdr:cNvSpPr/>
      </xdr:nvSpPr>
      <xdr:spPr>
        <a:xfrm>
          <a:off x="1778000" y="13866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125095</xdr:rowOff>
    </xdr:from>
    <xdr:to xmlns:xdr="http://schemas.openxmlformats.org/drawingml/2006/spreadsheetDrawing">
      <xdr:col>15</xdr:col>
      <xdr:colOff>50800</xdr:colOff>
      <xdr:row>82</xdr:row>
      <xdr:rowOff>165735</xdr:rowOff>
    </xdr:to>
    <xdr:cxnSp macro="">
      <xdr:nvCxnSpPr>
        <xdr:cNvPr id="287" name="直線コネクタ 286"/>
        <xdr:cNvCxnSpPr/>
      </xdr:nvCxnSpPr>
      <xdr:spPr>
        <a:xfrm flipV="1">
          <a:off x="1828800" y="13875385"/>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71120</xdr:rowOff>
    </xdr:from>
    <xdr:ext cx="404495" cy="252730"/>
    <xdr:sp macro="" textlink="">
      <xdr:nvSpPr>
        <xdr:cNvPr id="288" name="n_1aveValue【福祉施設】&#10;有形固定資産減価償却率"/>
        <xdr:cNvSpPr txBox="1"/>
      </xdr:nvSpPr>
      <xdr:spPr>
        <a:xfrm>
          <a:off x="3239135" y="139890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85725</xdr:rowOff>
    </xdr:from>
    <xdr:ext cx="404495" cy="252730"/>
    <xdr:sp macro="" textlink="">
      <xdr:nvSpPr>
        <xdr:cNvPr id="289" name="n_2aveValue【福祉施設】&#10;有形固定資産減価償却率"/>
        <xdr:cNvSpPr txBox="1"/>
      </xdr:nvSpPr>
      <xdr:spPr>
        <a:xfrm>
          <a:off x="2439035" y="140036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31750</xdr:rowOff>
    </xdr:from>
    <xdr:ext cx="404495" cy="252730"/>
    <xdr:sp macro="" textlink="">
      <xdr:nvSpPr>
        <xdr:cNvPr id="290" name="n_3aveValue【福祉施設】&#10;有形固定資産減価償却率"/>
        <xdr:cNvSpPr txBox="1"/>
      </xdr:nvSpPr>
      <xdr:spPr>
        <a:xfrm>
          <a:off x="1645285" y="141173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151130</xdr:rowOff>
    </xdr:from>
    <xdr:ext cx="404495" cy="253365"/>
    <xdr:sp macro="" textlink="">
      <xdr:nvSpPr>
        <xdr:cNvPr id="291" name="n_1mainValue【福祉施設】&#10;有形固定資産減価償却率"/>
        <xdr:cNvSpPr txBox="1"/>
      </xdr:nvSpPr>
      <xdr:spPr>
        <a:xfrm>
          <a:off x="3239135" y="1356614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22860</xdr:rowOff>
    </xdr:from>
    <xdr:ext cx="404495" cy="253365"/>
    <xdr:sp macro="" textlink="">
      <xdr:nvSpPr>
        <xdr:cNvPr id="292" name="n_2mainValue【福祉施設】&#10;有形固定資産減価償却率"/>
        <xdr:cNvSpPr txBox="1"/>
      </xdr:nvSpPr>
      <xdr:spPr>
        <a:xfrm>
          <a:off x="2439035" y="1360551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63500</xdr:rowOff>
    </xdr:from>
    <xdr:ext cx="404495" cy="253365"/>
    <xdr:sp macro="" textlink="">
      <xdr:nvSpPr>
        <xdr:cNvPr id="293" name="n_3mainValue【福祉施設】&#10;有形固定資産減価償却率"/>
        <xdr:cNvSpPr txBox="1"/>
      </xdr:nvSpPr>
      <xdr:spPr>
        <a:xfrm>
          <a:off x="1645285" y="1364615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294" name="正方形/長方形 293"/>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295" name="正方形/長方形 294"/>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296" name="正方形/長方形 295"/>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297" name="正方形/長方形 296"/>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298" name="正方形/長方形 297"/>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299" name="正方形/長方形 298"/>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300" name="正方形/長方形 299"/>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01" name="正方形/長方形 300"/>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9250" cy="220345"/>
    <xdr:sp macro="" textlink="">
      <xdr:nvSpPr>
        <xdr:cNvPr id="302" name="テキスト ボックス 301"/>
        <xdr:cNvSpPr txBox="1"/>
      </xdr:nvSpPr>
      <xdr:spPr>
        <a:xfrm>
          <a:off x="591820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03" name="直線コネクタ 302"/>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165100</xdr:rowOff>
    </xdr:from>
    <xdr:to xmlns:xdr="http://schemas.openxmlformats.org/drawingml/2006/spreadsheetDrawing">
      <xdr:col>59</xdr:col>
      <xdr:colOff>50800</xdr:colOff>
      <xdr:row>86</xdr:row>
      <xdr:rowOff>165100</xdr:rowOff>
    </xdr:to>
    <xdr:cxnSp macro="">
      <xdr:nvCxnSpPr>
        <xdr:cNvPr id="304" name="直線コネクタ 303"/>
        <xdr:cNvCxnSpPr/>
      </xdr:nvCxnSpPr>
      <xdr:spPr>
        <a:xfrm>
          <a:off x="5956300" y="1458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53365"/>
    <xdr:sp macro="" textlink="">
      <xdr:nvSpPr>
        <xdr:cNvPr id="305" name="テキスト ボックス 304"/>
        <xdr:cNvSpPr txBox="1"/>
      </xdr:nvSpPr>
      <xdr:spPr>
        <a:xfrm>
          <a:off x="5527040" y="1444688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6" name="直線コネクタ 305"/>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41275</xdr:rowOff>
    </xdr:from>
    <xdr:ext cx="466725" cy="253365"/>
    <xdr:sp macro="" textlink="">
      <xdr:nvSpPr>
        <xdr:cNvPr id="307" name="テキスト ボックス 306"/>
        <xdr:cNvSpPr txBox="1"/>
      </xdr:nvSpPr>
      <xdr:spPr>
        <a:xfrm>
          <a:off x="5527040" y="1412684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08" name="直線コネクタ 307"/>
        <xdr:cNvCxnSpPr/>
      </xdr:nvCxnSpPr>
      <xdr:spPr>
        <a:xfrm>
          <a:off x="5956300" y="139471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57785</xdr:rowOff>
    </xdr:from>
    <xdr:ext cx="466725" cy="253365"/>
    <xdr:sp macro="" textlink="">
      <xdr:nvSpPr>
        <xdr:cNvPr id="309" name="テキスト ボックス 308"/>
        <xdr:cNvSpPr txBox="1"/>
      </xdr:nvSpPr>
      <xdr:spPr>
        <a:xfrm>
          <a:off x="5527040" y="1380807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45085</xdr:rowOff>
    </xdr:from>
    <xdr:to xmlns:xdr="http://schemas.openxmlformats.org/drawingml/2006/spreadsheetDrawing">
      <xdr:col>59</xdr:col>
      <xdr:colOff>50800</xdr:colOff>
      <xdr:row>81</xdr:row>
      <xdr:rowOff>45085</xdr:rowOff>
    </xdr:to>
    <xdr:cxnSp macro="">
      <xdr:nvCxnSpPr>
        <xdr:cNvPr id="310" name="直線コネクタ 309"/>
        <xdr:cNvCxnSpPr/>
      </xdr:nvCxnSpPr>
      <xdr:spPr>
        <a:xfrm>
          <a:off x="5956300" y="136277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73660</xdr:rowOff>
    </xdr:from>
    <xdr:ext cx="466725" cy="253365"/>
    <xdr:sp macro="" textlink="">
      <xdr:nvSpPr>
        <xdr:cNvPr id="311" name="テキスト ボックス 310"/>
        <xdr:cNvSpPr txBox="1"/>
      </xdr:nvSpPr>
      <xdr:spPr>
        <a:xfrm>
          <a:off x="5527040" y="1348867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61595</xdr:rowOff>
    </xdr:from>
    <xdr:to xmlns:xdr="http://schemas.openxmlformats.org/drawingml/2006/spreadsheetDrawing">
      <xdr:col>59</xdr:col>
      <xdr:colOff>50800</xdr:colOff>
      <xdr:row>79</xdr:row>
      <xdr:rowOff>61595</xdr:rowOff>
    </xdr:to>
    <xdr:cxnSp macro="">
      <xdr:nvCxnSpPr>
        <xdr:cNvPr id="312" name="直線コネクタ 311"/>
        <xdr:cNvCxnSpPr/>
      </xdr:nvCxnSpPr>
      <xdr:spPr>
        <a:xfrm>
          <a:off x="5956300" y="1330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90170</xdr:rowOff>
    </xdr:from>
    <xdr:ext cx="466725" cy="252730"/>
    <xdr:sp macro="" textlink="">
      <xdr:nvSpPr>
        <xdr:cNvPr id="313" name="テキスト ボックス 312"/>
        <xdr:cNvSpPr txBox="1"/>
      </xdr:nvSpPr>
      <xdr:spPr>
        <a:xfrm>
          <a:off x="5527040" y="1316990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76835</xdr:rowOff>
    </xdr:from>
    <xdr:to xmlns:xdr="http://schemas.openxmlformats.org/drawingml/2006/spreadsheetDrawing">
      <xdr:col>59</xdr:col>
      <xdr:colOff>50800</xdr:colOff>
      <xdr:row>77</xdr:row>
      <xdr:rowOff>76835</xdr:rowOff>
    </xdr:to>
    <xdr:cxnSp macro="">
      <xdr:nvCxnSpPr>
        <xdr:cNvPr id="314" name="直線コネクタ 313"/>
        <xdr:cNvCxnSpPr/>
      </xdr:nvCxnSpPr>
      <xdr:spPr>
        <a:xfrm>
          <a:off x="5956300" y="1298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106045</xdr:rowOff>
    </xdr:from>
    <xdr:ext cx="466725" cy="252730"/>
    <xdr:sp macro="" textlink="">
      <xdr:nvSpPr>
        <xdr:cNvPr id="315" name="テキスト ボックス 314"/>
        <xdr:cNvSpPr txBox="1"/>
      </xdr:nvSpPr>
      <xdr:spPr>
        <a:xfrm>
          <a:off x="5527040" y="1285049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16" name="直線コネクタ 315"/>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121920</xdr:rowOff>
    </xdr:from>
    <xdr:ext cx="466725" cy="252730"/>
    <xdr:sp macro="" textlink="">
      <xdr:nvSpPr>
        <xdr:cNvPr id="317" name="テキスト ボックス 316"/>
        <xdr:cNvSpPr txBox="1"/>
      </xdr:nvSpPr>
      <xdr:spPr>
        <a:xfrm>
          <a:off x="552704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18" name="【福祉施設】&#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78</xdr:row>
      <xdr:rowOff>123825</xdr:rowOff>
    </xdr:from>
    <xdr:to xmlns:xdr="http://schemas.openxmlformats.org/drawingml/2006/spreadsheetDrawing">
      <xdr:col>54</xdr:col>
      <xdr:colOff>171450</xdr:colOff>
      <xdr:row>86</xdr:row>
      <xdr:rowOff>146050</xdr:rowOff>
    </xdr:to>
    <xdr:cxnSp macro="">
      <xdr:nvCxnSpPr>
        <xdr:cNvPr id="319" name="直線コネクタ 318"/>
        <xdr:cNvCxnSpPr/>
      </xdr:nvCxnSpPr>
      <xdr:spPr>
        <a:xfrm flipV="1">
          <a:off x="9429750" y="1320355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149860</xdr:rowOff>
    </xdr:from>
    <xdr:ext cx="469265" cy="253365"/>
    <xdr:sp macro="" textlink="">
      <xdr:nvSpPr>
        <xdr:cNvPr id="320" name="【福祉施設】&#10;一人当たり面積最小値テキスト"/>
        <xdr:cNvSpPr txBox="1"/>
      </xdr:nvSpPr>
      <xdr:spPr>
        <a:xfrm>
          <a:off x="9467850" y="1457071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146050</xdr:rowOff>
    </xdr:from>
    <xdr:to xmlns:xdr="http://schemas.openxmlformats.org/drawingml/2006/spreadsheetDrawing">
      <xdr:col>55</xdr:col>
      <xdr:colOff>88900</xdr:colOff>
      <xdr:row>86</xdr:row>
      <xdr:rowOff>146050</xdr:rowOff>
    </xdr:to>
    <xdr:cxnSp macro="">
      <xdr:nvCxnSpPr>
        <xdr:cNvPr id="321" name="直線コネクタ 320"/>
        <xdr:cNvCxnSpPr/>
      </xdr:nvCxnSpPr>
      <xdr:spPr>
        <a:xfrm>
          <a:off x="9359900" y="14566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71755</xdr:rowOff>
    </xdr:from>
    <xdr:ext cx="469265" cy="252730"/>
    <xdr:sp macro="" textlink="">
      <xdr:nvSpPr>
        <xdr:cNvPr id="322" name="【福祉施設】&#10;一人当たり面積最大値テキスト"/>
        <xdr:cNvSpPr txBox="1"/>
      </xdr:nvSpPr>
      <xdr:spPr>
        <a:xfrm>
          <a:off x="9467850" y="1298384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123825</xdr:rowOff>
    </xdr:from>
    <xdr:to xmlns:xdr="http://schemas.openxmlformats.org/drawingml/2006/spreadsheetDrawing">
      <xdr:col>55</xdr:col>
      <xdr:colOff>88900</xdr:colOff>
      <xdr:row>78</xdr:row>
      <xdr:rowOff>123825</xdr:rowOff>
    </xdr:to>
    <xdr:cxnSp macro="">
      <xdr:nvCxnSpPr>
        <xdr:cNvPr id="323" name="直線コネクタ 322"/>
        <xdr:cNvCxnSpPr/>
      </xdr:nvCxnSpPr>
      <xdr:spPr>
        <a:xfrm>
          <a:off x="9359900" y="13203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86360</xdr:rowOff>
    </xdr:from>
    <xdr:ext cx="469265" cy="252730"/>
    <xdr:sp macro="" textlink="">
      <xdr:nvSpPr>
        <xdr:cNvPr id="324" name="【福祉施設】&#10;一人当たり面積平均値テキスト"/>
        <xdr:cNvSpPr txBox="1"/>
      </xdr:nvSpPr>
      <xdr:spPr>
        <a:xfrm>
          <a:off x="9467850" y="1400429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63500</xdr:rowOff>
    </xdr:from>
    <xdr:to xmlns:xdr="http://schemas.openxmlformats.org/drawingml/2006/spreadsheetDrawing">
      <xdr:col>55</xdr:col>
      <xdr:colOff>50800</xdr:colOff>
      <xdr:row>84</xdr:row>
      <xdr:rowOff>163195</xdr:rowOff>
    </xdr:to>
    <xdr:sp macro="" textlink="">
      <xdr:nvSpPr>
        <xdr:cNvPr id="325" name="フローチャート: 判断 324"/>
        <xdr:cNvSpPr/>
      </xdr:nvSpPr>
      <xdr:spPr>
        <a:xfrm>
          <a:off x="9398000" y="141490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73660</xdr:rowOff>
    </xdr:from>
    <xdr:to xmlns:xdr="http://schemas.openxmlformats.org/drawingml/2006/spreadsheetDrawing">
      <xdr:col>50</xdr:col>
      <xdr:colOff>165100</xdr:colOff>
      <xdr:row>85</xdr:row>
      <xdr:rowOff>5715</xdr:rowOff>
    </xdr:to>
    <xdr:sp macro="" textlink="">
      <xdr:nvSpPr>
        <xdr:cNvPr id="326" name="フローチャート: 判断 325"/>
        <xdr:cNvSpPr/>
      </xdr:nvSpPr>
      <xdr:spPr>
        <a:xfrm>
          <a:off x="8636000" y="141592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73660</xdr:rowOff>
    </xdr:from>
    <xdr:to xmlns:xdr="http://schemas.openxmlformats.org/drawingml/2006/spreadsheetDrawing">
      <xdr:col>46</xdr:col>
      <xdr:colOff>38100</xdr:colOff>
      <xdr:row>85</xdr:row>
      <xdr:rowOff>5715</xdr:rowOff>
    </xdr:to>
    <xdr:sp macro="" textlink="">
      <xdr:nvSpPr>
        <xdr:cNvPr id="327" name="フローチャート: 判断 326"/>
        <xdr:cNvSpPr/>
      </xdr:nvSpPr>
      <xdr:spPr>
        <a:xfrm>
          <a:off x="7842250" y="141592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1905</xdr:rowOff>
    </xdr:from>
    <xdr:to xmlns:xdr="http://schemas.openxmlformats.org/drawingml/2006/spreadsheetDrawing">
      <xdr:col>41</xdr:col>
      <xdr:colOff>101600</xdr:colOff>
      <xdr:row>85</xdr:row>
      <xdr:rowOff>100965</xdr:rowOff>
    </xdr:to>
    <xdr:sp macro="" textlink="">
      <xdr:nvSpPr>
        <xdr:cNvPr id="328" name="フローチャート: 判断 327"/>
        <xdr:cNvSpPr/>
      </xdr:nvSpPr>
      <xdr:spPr>
        <a:xfrm>
          <a:off x="7029450" y="14255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52730"/>
    <xdr:sp macro="" textlink="">
      <xdr:nvSpPr>
        <xdr:cNvPr id="329" name="テキスト ボックス 328"/>
        <xdr:cNvSpPr txBox="1"/>
      </xdr:nvSpPr>
      <xdr:spPr>
        <a:xfrm>
          <a:off x="92583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52730"/>
    <xdr:sp macro="" textlink="">
      <xdr:nvSpPr>
        <xdr:cNvPr id="330" name="テキスト ボックス 329"/>
        <xdr:cNvSpPr txBox="1"/>
      </xdr:nvSpPr>
      <xdr:spPr>
        <a:xfrm>
          <a:off x="8515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52730"/>
    <xdr:sp macro="" textlink="">
      <xdr:nvSpPr>
        <xdr:cNvPr id="331" name="テキスト ボックス 330"/>
        <xdr:cNvSpPr txBox="1"/>
      </xdr:nvSpPr>
      <xdr:spPr>
        <a:xfrm>
          <a:off x="7715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61365" cy="252730"/>
    <xdr:sp macro="" textlink="">
      <xdr:nvSpPr>
        <xdr:cNvPr id="332" name="テキスト ボックス 331"/>
        <xdr:cNvSpPr txBox="1"/>
      </xdr:nvSpPr>
      <xdr:spPr>
        <a:xfrm>
          <a:off x="6908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52730"/>
    <xdr:sp macro="" textlink="">
      <xdr:nvSpPr>
        <xdr:cNvPr id="333" name="テキスト ボックス 332"/>
        <xdr:cNvSpPr txBox="1"/>
      </xdr:nvSpPr>
      <xdr:spPr>
        <a:xfrm>
          <a:off x="6115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119380</xdr:rowOff>
    </xdr:from>
    <xdr:to xmlns:xdr="http://schemas.openxmlformats.org/drawingml/2006/spreadsheetDrawing">
      <xdr:col>55</xdr:col>
      <xdr:colOff>50800</xdr:colOff>
      <xdr:row>86</xdr:row>
      <xdr:rowOff>51435</xdr:rowOff>
    </xdr:to>
    <xdr:sp macro="" textlink="">
      <xdr:nvSpPr>
        <xdr:cNvPr id="334" name="楕円 333"/>
        <xdr:cNvSpPr/>
      </xdr:nvSpPr>
      <xdr:spPr>
        <a:xfrm>
          <a:off x="9398000" y="143725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98425</xdr:rowOff>
    </xdr:from>
    <xdr:ext cx="469265" cy="253365"/>
    <xdr:sp macro="" textlink="">
      <xdr:nvSpPr>
        <xdr:cNvPr id="335" name="【福祉施設】&#10;一人当たり面積該当値テキスト"/>
        <xdr:cNvSpPr txBox="1"/>
      </xdr:nvSpPr>
      <xdr:spPr>
        <a:xfrm>
          <a:off x="9467850" y="1435163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123825</xdr:rowOff>
    </xdr:from>
    <xdr:to xmlns:xdr="http://schemas.openxmlformats.org/drawingml/2006/spreadsheetDrawing">
      <xdr:col>50</xdr:col>
      <xdr:colOff>165100</xdr:colOff>
      <xdr:row>86</xdr:row>
      <xdr:rowOff>55245</xdr:rowOff>
    </xdr:to>
    <xdr:sp macro="" textlink="">
      <xdr:nvSpPr>
        <xdr:cNvPr id="336" name="楕円 335"/>
        <xdr:cNvSpPr/>
      </xdr:nvSpPr>
      <xdr:spPr>
        <a:xfrm>
          <a:off x="8636000" y="143770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1905</xdr:rowOff>
    </xdr:from>
    <xdr:to xmlns:xdr="http://schemas.openxmlformats.org/drawingml/2006/spreadsheetDrawing">
      <xdr:col>55</xdr:col>
      <xdr:colOff>0</xdr:colOff>
      <xdr:row>86</xdr:row>
      <xdr:rowOff>5715</xdr:rowOff>
    </xdr:to>
    <xdr:cxnSp macro="">
      <xdr:nvCxnSpPr>
        <xdr:cNvPr id="337" name="直線コネクタ 336"/>
        <xdr:cNvCxnSpPr/>
      </xdr:nvCxnSpPr>
      <xdr:spPr>
        <a:xfrm flipV="1">
          <a:off x="8686800" y="1442275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123825</xdr:rowOff>
    </xdr:from>
    <xdr:to xmlns:xdr="http://schemas.openxmlformats.org/drawingml/2006/spreadsheetDrawing">
      <xdr:col>46</xdr:col>
      <xdr:colOff>38100</xdr:colOff>
      <xdr:row>86</xdr:row>
      <xdr:rowOff>55245</xdr:rowOff>
    </xdr:to>
    <xdr:sp macro="" textlink="">
      <xdr:nvSpPr>
        <xdr:cNvPr id="338" name="楕円 337"/>
        <xdr:cNvSpPr/>
      </xdr:nvSpPr>
      <xdr:spPr>
        <a:xfrm>
          <a:off x="7842250" y="143770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86</xdr:row>
      <xdr:rowOff>5715</xdr:rowOff>
    </xdr:from>
    <xdr:to xmlns:xdr="http://schemas.openxmlformats.org/drawingml/2006/spreadsheetDrawing">
      <xdr:col>50</xdr:col>
      <xdr:colOff>114300</xdr:colOff>
      <xdr:row>86</xdr:row>
      <xdr:rowOff>5715</xdr:rowOff>
    </xdr:to>
    <xdr:cxnSp macro="">
      <xdr:nvCxnSpPr>
        <xdr:cNvPr id="339" name="直線コネクタ 338"/>
        <xdr:cNvCxnSpPr/>
      </xdr:nvCxnSpPr>
      <xdr:spPr>
        <a:xfrm>
          <a:off x="7886700" y="1442656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127000</xdr:rowOff>
    </xdr:from>
    <xdr:to xmlns:xdr="http://schemas.openxmlformats.org/drawingml/2006/spreadsheetDrawing">
      <xdr:col>41</xdr:col>
      <xdr:colOff>101600</xdr:colOff>
      <xdr:row>86</xdr:row>
      <xdr:rowOff>58420</xdr:rowOff>
    </xdr:to>
    <xdr:sp macro="" textlink="">
      <xdr:nvSpPr>
        <xdr:cNvPr id="340" name="楕円 339"/>
        <xdr:cNvSpPr/>
      </xdr:nvSpPr>
      <xdr:spPr>
        <a:xfrm>
          <a:off x="7029450" y="14380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5715</xdr:rowOff>
    </xdr:from>
    <xdr:to xmlns:xdr="http://schemas.openxmlformats.org/drawingml/2006/spreadsheetDrawing">
      <xdr:col>45</xdr:col>
      <xdr:colOff>171450</xdr:colOff>
      <xdr:row>86</xdr:row>
      <xdr:rowOff>8255</xdr:rowOff>
    </xdr:to>
    <xdr:cxnSp macro="">
      <xdr:nvCxnSpPr>
        <xdr:cNvPr id="341" name="直線コネクタ 340"/>
        <xdr:cNvCxnSpPr/>
      </xdr:nvCxnSpPr>
      <xdr:spPr>
        <a:xfrm flipV="1">
          <a:off x="7080250" y="1442656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21590</xdr:rowOff>
    </xdr:from>
    <xdr:ext cx="469900" cy="252730"/>
    <xdr:sp macro="" textlink="">
      <xdr:nvSpPr>
        <xdr:cNvPr id="342" name="n_1aveValue【福祉施設】&#10;一人当たり面積"/>
        <xdr:cNvSpPr txBox="1"/>
      </xdr:nvSpPr>
      <xdr:spPr>
        <a:xfrm>
          <a:off x="8458200" y="139395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21590</xdr:rowOff>
    </xdr:from>
    <xdr:ext cx="469900" cy="252730"/>
    <xdr:sp macro="" textlink="">
      <xdr:nvSpPr>
        <xdr:cNvPr id="343" name="n_2aveValue【福祉施設】&#10;一人当たり面積"/>
        <xdr:cNvSpPr txBox="1"/>
      </xdr:nvSpPr>
      <xdr:spPr>
        <a:xfrm>
          <a:off x="7677150" y="139395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117475</xdr:rowOff>
    </xdr:from>
    <xdr:ext cx="469900" cy="253365"/>
    <xdr:sp macro="" textlink="">
      <xdr:nvSpPr>
        <xdr:cNvPr id="344" name="n_3aveValue【福祉施設】&#10;一人当たり面積"/>
        <xdr:cNvSpPr txBox="1"/>
      </xdr:nvSpPr>
      <xdr:spPr>
        <a:xfrm>
          <a:off x="6864350" y="140354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46990</xdr:rowOff>
    </xdr:from>
    <xdr:ext cx="469900" cy="252730"/>
    <xdr:sp macro="" textlink="">
      <xdr:nvSpPr>
        <xdr:cNvPr id="345" name="n_1mainValue【福祉施設】&#10;一人当たり面積"/>
        <xdr:cNvSpPr txBox="1"/>
      </xdr:nvSpPr>
      <xdr:spPr>
        <a:xfrm>
          <a:off x="8458200" y="144678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46990</xdr:rowOff>
    </xdr:from>
    <xdr:ext cx="469900" cy="252730"/>
    <xdr:sp macro="" textlink="">
      <xdr:nvSpPr>
        <xdr:cNvPr id="346" name="n_2mainValue【福祉施設】&#10;一人当たり面積"/>
        <xdr:cNvSpPr txBox="1"/>
      </xdr:nvSpPr>
      <xdr:spPr>
        <a:xfrm>
          <a:off x="7677150" y="144678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50165</xdr:rowOff>
    </xdr:from>
    <xdr:ext cx="469900" cy="252730"/>
    <xdr:sp macro="" textlink="">
      <xdr:nvSpPr>
        <xdr:cNvPr id="347" name="n_3mainValue【福祉施設】&#10;一人当たり面積"/>
        <xdr:cNvSpPr txBox="1"/>
      </xdr:nvSpPr>
      <xdr:spPr>
        <a:xfrm>
          <a:off x="6864350" y="144710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8" name="正方形/長方形 347"/>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9" name="正方形/長方形 348"/>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0" name="正方形/長方形 349"/>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1" name="正方形/長方形 350"/>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2" name="正方形/長方形 351"/>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3" name="正方形/長方形 352"/>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4" name="正方形/長方形 353"/>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5" name="正方形/長方形 354"/>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56" name="テキスト ボックス 355"/>
        <xdr:cNvSpPr txBox="1"/>
      </xdr:nvSpPr>
      <xdr:spPr>
        <a:xfrm>
          <a:off x="66675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57" name="直線コネクタ 356"/>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58" name="直線コネクタ 357"/>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8455" cy="258445"/>
    <xdr:sp macro="" textlink="">
      <xdr:nvSpPr>
        <xdr:cNvPr id="359" name="テキスト ボックス 358"/>
        <xdr:cNvSpPr txBox="1"/>
      </xdr:nvSpPr>
      <xdr:spPr>
        <a:xfrm>
          <a:off x="384810" y="182384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60" name="直線コネクタ 359"/>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61" name="テキスト ボックス 360"/>
        <xdr:cNvSpPr txBox="1"/>
      </xdr:nvSpPr>
      <xdr:spPr>
        <a:xfrm>
          <a:off x="3397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62" name="直線コネクタ 361"/>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63" name="テキスト ボックス 362"/>
        <xdr:cNvSpPr txBox="1"/>
      </xdr:nvSpPr>
      <xdr:spPr>
        <a:xfrm>
          <a:off x="3397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64" name="直線コネクタ 363"/>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65" name="テキスト ボックス 364"/>
        <xdr:cNvSpPr txBox="1"/>
      </xdr:nvSpPr>
      <xdr:spPr>
        <a:xfrm>
          <a:off x="3397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66" name="直線コネクタ 365"/>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67" name="テキスト ボックス 366"/>
        <xdr:cNvSpPr txBox="1"/>
      </xdr:nvSpPr>
      <xdr:spPr>
        <a:xfrm>
          <a:off x="3397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68" name="直線コネクタ 367"/>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6725" cy="258445"/>
    <xdr:sp macro="" textlink="">
      <xdr:nvSpPr>
        <xdr:cNvPr id="369" name="テキスト ボックス 368"/>
        <xdr:cNvSpPr txBox="1"/>
      </xdr:nvSpPr>
      <xdr:spPr>
        <a:xfrm>
          <a:off x="27559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70" name="直線コネクタ 369"/>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71" name="テキスト ボックス 370"/>
        <xdr:cNvSpPr txBox="1"/>
      </xdr:nvSpPr>
      <xdr:spPr>
        <a:xfrm>
          <a:off x="2755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2"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115570</xdr:rowOff>
    </xdr:to>
    <xdr:cxnSp macro="">
      <xdr:nvCxnSpPr>
        <xdr:cNvPr id="373" name="直線コネクタ 372"/>
        <xdr:cNvCxnSpPr/>
      </xdr:nvCxnSpPr>
      <xdr:spPr>
        <a:xfrm flipV="1">
          <a:off x="4177665" y="16747490"/>
          <a:ext cx="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119380</xdr:rowOff>
    </xdr:from>
    <xdr:ext cx="339725" cy="259080"/>
    <xdr:sp macro="" textlink="">
      <xdr:nvSpPr>
        <xdr:cNvPr id="374" name="【市民会館】&#10;有形固定資産減価償却率最小値テキスト"/>
        <xdr:cNvSpPr txBox="1"/>
      </xdr:nvSpPr>
      <xdr:spPr>
        <a:xfrm>
          <a:off x="4216400" y="1829308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115570</xdr:rowOff>
    </xdr:from>
    <xdr:to xmlns:xdr="http://schemas.openxmlformats.org/drawingml/2006/spreadsheetDrawing">
      <xdr:col>24</xdr:col>
      <xdr:colOff>152400</xdr:colOff>
      <xdr:row>108</xdr:row>
      <xdr:rowOff>115570</xdr:rowOff>
    </xdr:to>
    <xdr:cxnSp macro="">
      <xdr:nvCxnSpPr>
        <xdr:cNvPr id="375" name="直線コネクタ 374"/>
        <xdr:cNvCxnSpPr/>
      </xdr:nvCxnSpPr>
      <xdr:spPr>
        <a:xfrm>
          <a:off x="4108450" y="18289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265" cy="258445"/>
    <xdr:sp macro="" textlink="">
      <xdr:nvSpPr>
        <xdr:cNvPr id="376" name="【市民会館】&#10;有形固定資産減価償却率最大値テキスト"/>
        <xdr:cNvSpPr txBox="1"/>
      </xdr:nvSpPr>
      <xdr:spPr>
        <a:xfrm>
          <a:off x="4216400" y="16522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77" name="直線コネクタ 376"/>
        <xdr:cNvCxnSpPr/>
      </xdr:nvCxnSpPr>
      <xdr:spPr>
        <a:xfrm>
          <a:off x="4108450" y="16747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33655</xdr:rowOff>
    </xdr:from>
    <xdr:ext cx="404495" cy="258445"/>
    <xdr:sp macro="" textlink="">
      <xdr:nvSpPr>
        <xdr:cNvPr id="378" name="【市民会館】&#10;有形固定資産減価償却率平均値テキスト"/>
        <xdr:cNvSpPr txBox="1"/>
      </xdr:nvSpPr>
      <xdr:spPr>
        <a:xfrm>
          <a:off x="4216400" y="173501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10795</xdr:rowOff>
    </xdr:from>
    <xdr:to xmlns:xdr="http://schemas.openxmlformats.org/drawingml/2006/spreadsheetDrawing">
      <xdr:col>24</xdr:col>
      <xdr:colOff>114300</xdr:colOff>
      <xdr:row>104</xdr:row>
      <xdr:rowOff>112395</xdr:rowOff>
    </xdr:to>
    <xdr:sp macro="" textlink="">
      <xdr:nvSpPr>
        <xdr:cNvPr id="379" name="フローチャート: 判断 378"/>
        <xdr:cNvSpPr/>
      </xdr:nvSpPr>
      <xdr:spPr>
        <a:xfrm>
          <a:off x="4127500" y="1749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154940</xdr:rowOff>
    </xdr:from>
    <xdr:to xmlns:xdr="http://schemas.openxmlformats.org/drawingml/2006/spreadsheetDrawing">
      <xdr:col>20</xdr:col>
      <xdr:colOff>38100</xdr:colOff>
      <xdr:row>104</xdr:row>
      <xdr:rowOff>84455</xdr:rowOff>
    </xdr:to>
    <xdr:sp macro="" textlink="">
      <xdr:nvSpPr>
        <xdr:cNvPr id="380" name="フローチャート: 判断 379"/>
        <xdr:cNvSpPr/>
      </xdr:nvSpPr>
      <xdr:spPr>
        <a:xfrm>
          <a:off x="3384550" y="174713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29210</xdr:rowOff>
    </xdr:from>
    <xdr:to xmlns:xdr="http://schemas.openxmlformats.org/drawingml/2006/spreadsheetDrawing">
      <xdr:col>15</xdr:col>
      <xdr:colOff>101600</xdr:colOff>
      <xdr:row>104</xdr:row>
      <xdr:rowOff>130175</xdr:rowOff>
    </xdr:to>
    <xdr:sp macro="" textlink="">
      <xdr:nvSpPr>
        <xdr:cNvPr id="381" name="フローチャート: 判断 380"/>
        <xdr:cNvSpPr/>
      </xdr:nvSpPr>
      <xdr:spPr>
        <a:xfrm>
          <a:off x="2571750" y="1751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132080</xdr:rowOff>
    </xdr:from>
    <xdr:to xmlns:xdr="http://schemas.openxmlformats.org/drawingml/2006/spreadsheetDrawing">
      <xdr:col>10</xdr:col>
      <xdr:colOff>165100</xdr:colOff>
      <xdr:row>104</xdr:row>
      <xdr:rowOff>61595</xdr:rowOff>
    </xdr:to>
    <xdr:sp macro="" textlink="">
      <xdr:nvSpPr>
        <xdr:cNvPr id="382" name="フローチャート: 判断 381"/>
        <xdr:cNvSpPr/>
      </xdr:nvSpPr>
      <xdr:spPr>
        <a:xfrm>
          <a:off x="1778000" y="17448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83" name="テキスト ボックス 382"/>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384" name="テキスト ボックス 383"/>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85" name="テキスト ボックス 384"/>
        <xdr:cNvSpPr txBox="1"/>
      </xdr:nvSpPr>
      <xdr:spPr>
        <a:xfrm>
          <a:off x="24511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86" name="テキスト ボックス 385"/>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387" name="テキスト ボックス 386"/>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160655</xdr:rowOff>
    </xdr:from>
    <xdr:to xmlns:xdr="http://schemas.openxmlformats.org/drawingml/2006/spreadsheetDrawing">
      <xdr:col>24</xdr:col>
      <xdr:colOff>114300</xdr:colOff>
      <xdr:row>107</xdr:row>
      <xdr:rowOff>90805</xdr:rowOff>
    </xdr:to>
    <xdr:sp macro="" textlink="">
      <xdr:nvSpPr>
        <xdr:cNvPr id="388" name="楕円 387"/>
        <xdr:cNvSpPr/>
      </xdr:nvSpPr>
      <xdr:spPr>
        <a:xfrm>
          <a:off x="4127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139065</xdr:rowOff>
    </xdr:from>
    <xdr:ext cx="404495" cy="259080"/>
    <xdr:sp macro="" textlink="">
      <xdr:nvSpPr>
        <xdr:cNvPr id="389" name="【市民会館】&#10;有形固定資産減価償却率該当値テキスト"/>
        <xdr:cNvSpPr txBox="1"/>
      </xdr:nvSpPr>
      <xdr:spPr>
        <a:xfrm>
          <a:off x="4216400" y="17969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107</xdr:row>
      <xdr:rowOff>23495</xdr:rowOff>
    </xdr:from>
    <xdr:to xmlns:xdr="http://schemas.openxmlformats.org/drawingml/2006/spreadsheetDrawing">
      <xdr:col>20</xdr:col>
      <xdr:colOff>38100</xdr:colOff>
      <xdr:row>107</xdr:row>
      <xdr:rowOff>125095</xdr:rowOff>
    </xdr:to>
    <xdr:sp macro="" textlink="">
      <xdr:nvSpPr>
        <xdr:cNvPr id="390" name="楕円 389"/>
        <xdr:cNvSpPr/>
      </xdr:nvSpPr>
      <xdr:spPr>
        <a:xfrm>
          <a:off x="3384550" y="18025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107</xdr:row>
      <xdr:rowOff>40640</xdr:rowOff>
    </xdr:from>
    <xdr:to xmlns:xdr="http://schemas.openxmlformats.org/drawingml/2006/spreadsheetDrawing">
      <xdr:col>24</xdr:col>
      <xdr:colOff>63500</xdr:colOff>
      <xdr:row>107</xdr:row>
      <xdr:rowOff>74930</xdr:rowOff>
    </xdr:to>
    <xdr:cxnSp macro="">
      <xdr:nvCxnSpPr>
        <xdr:cNvPr id="391" name="直線コネクタ 390"/>
        <xdr:cNvCxnSpPr/>
      </xdr:nvCxnSpPr>
      <xdr:spPr>
        <a:xfrm flipV="1">
          <a:off x="3429000" y="18042890"/>
          <a:ext cx="7493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107</xdr:row>
      <xdr:rowOff>57785</xdr:rowOff>
    </xdr:from>
    <xdr:to xmlns:xdr="http://schemas.openxmlformats.org/drawingml/2006/spreadsheetDrawing">
      <xdr:col>15</xdr:col>
      <xdr:colOff>101600</xdr:colOff>
      <xdr:row>107</xdr:row>
      <xdr:rowOff>159385</xdr:rowOff>
    </xdr:to>
    <xdr:sp macro="" textlink="">
      <xdr:nvSpPr>
        <xdr:cNvPr id="392" name="楕円 391"/>
        <xdr:cNvSpPr/>
      </xdr:nvSpPr>
      <xdr:spPr>
        <a:xfrm>
          <a:off x="2571750" y="180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74930</xdr:rowOff>
    </xdr:from>
    <xdr:to xmlns:xdr="http://schemas.openxmlformats.org/drawingml/2006/spreadsheetDrawing">
      <xdr:col>19</xdr:col>
      <xdr:colOff>171450</xdr:colOff>
      <xdr:row>107</xdr:row>
      <xdr:rowOff>109220</xdr:rowOff>
    </xdr:to>
    <xdr:cxnSp macro="">
      <xdr:nvCxnSpPr>
        <xdr:cNvPr id="393" name="直線コネクタ 392"/>
        <xdr:cNvCxnSpPr/>
      </xdr:nvCxnSpPr>
      <xdr:spPr>
        <a:xfrm flipV="1">
          <a:off x="2622550" y="1807718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107</xdr:row>
      <xdr:rowOff>92075</xdr:rowOff>
    </xdr:from>
    <xdr:to xmlns:xdr="http://schemas.openxmlformats.org/drawingml/2006/spreadsheetDrawing">
      <xdr:col>10</xdr:col>
      <xdr:colOff>165100</xdr:colOff>
      <xdr:row>108</xdr:row>
      <xdr:rowOff>22225</xdr:rowOff>
    </xdr:to>
    <xdr:sp macro="" textlink="">
      <xdr:nvSpPr>
        <xdr:cNvPr id="394" name="楕円 393"/>
        <xdr:cNvSpPr/>
      </xdr:nvSpPr>
      <xdr:spPr>
        <a:xfrm>
          <a:off x="17780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109220</xdr:rowOff>
    </xdr:from>
    <xdr:to xmlns:xdr="http://schemas.openxmlformats.org/drawingml/2006/spreadsheetDrawing">
      <xdr:col>15</xdr:col>
      <xdr:colOff>50800</xdr:colOff>
      <xdr:row>107</xdr:row>
      <xdr:rowOff>143510</xdr:rowOff>
    </xdr:to>
    <xdr:cxnSp macro="">
      <xdr:nvCxnSpPr>
        <xdr:cNvPr id="395" name="直線コネクタ 394"/>
        <xdr:cNvCxnSpPr/>
      </xdr:nvCxnSpPr>
      <xdr:spPr>
        <a:xfrm flipV="1">
          <a:off x="1828800" y="1811147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100965</xdr:rowOff>
    </xdr:from>
    <xdr:ext cx="404495" cy="258445"/>
    <xdr:sp macro="" textlink="">
      <xdr:nvSpPr>
        <xdr:cNvPr id="396" name="n_1aveValue【市民会館】&#10;有形固定資産減価償却率"/>
        <xdr:cNvSpPr txBox="1"/>
      </xdr:nvSpPr>
      <xdr:spPr>
        <a:xfrm>
          <a:off x="3239135" y="17245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146685</xdr:rowOff>
    </xdr:from>
    <xdr:ext cx="404495" cy="258445"/>
    <xdr:sp macro="" textlink="">
      <xdr:nvSpPr>
        <xdr:cNvPr id="397" name="n_2aveValue【市民会館】&#10;有形固定資産減価償却率"/>
        <xdr:cNvSpPr txBox="1"/>
      </xdr:nvSpPr>
      <xdr:spPr>
        <a:xfrm>
          <a:off x="2439035" y="17291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78105</xdr:rowOff>
    </xdr:from>
    <xdr:ext cx="404495" cy="258445"/>
    <xdr:sp macro="" textlink="">
      <xdr:nvSpPr>
        <xdr:cNvPr id="398" name="n_3aveValue【市民会館】&#10;有形固定資産減価償却率"/>
        <xdr:cNvSpPr txBox="1"/>
      </xdr:nvSpPr>
      <xdr:spPr>
        <a:xfrm>
          <a:off x="1645285" y="17223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116205</xdr:rowOff>
    </xdr:from>
    <xdr:ext cx="404495" cy="259080"/>
    <xdr:sp macro="" textlink="">
      <xdr:nvSpPr>
        <xdr:cNvPr id="399" name="n_1mainValue【市民会館】&#10;有形固定資産減価償却率"/>
        <xdr:cNvSpPr txBox="1"/>
      </xdr:nvSpPr>
      <xdr:spPr>
        <a:xfrm>
          <a:off x="3239135" y="18118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150495</xdr:rowOff>
    </xdr:from>
    <xdr:ext cx="404495" cy="259080"/>
    <xdr:sp macro="" textlink="">
      <xdr:nvSpPr>
        <xdr:cNvPr id="400" name="n_2mainValue【市民会館】&#10;有形固定資産減価償却率"/>
        <xdr:cNvSpPr txBox="1"/>
      </xdr:nvSpPr>
      <xdr:spPr>
        <a:xfrm>
          <a:off x="2439035" y="18152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108</xdr:row>
      <xdr:rowOff>13335</xdr:rowOff>
    </xdr:from>
    <xdr:ext cx="404495" cy="259080"/>
    <xdr:sp macro="" textlink="">
      <xdr:nvSpPr>
        <xdr:cNvPr id="401" name="n_3mainValue【市民会館】&#10;有形固定資産減価償却率"/>
        <xdr:cNvSpPr txBox="1"/>
      </xdr:nvSpPr>
      <xdr:spPr>
        <a:xfrm>
          <a:off x="1645285" y="18187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02" name="正方形/長方形 401"/>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03" name="正方形/長方形 402"/>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04" name="正方形/長方形 403"/>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05" name="正方形/長方形 404"/>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06" name="正方形/長方形 405"/>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07" name="正方形/長方形 406"/>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08" name="正方形/長方形 407"/>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9" name="正方形/長方形 408"/>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10" name="テキスト ボックス 409"/>
        <xdr:cNvSpPr txBox="1"/>
      </xdr:nvSpPr>
      <xdr:spPr>
        <a:xfrm>
          <a:off x="591820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11" name="直線コネクタ 410"/>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12" name="直線コネクタ 411"/>
        <xdr:cNvCxnSpPr/>
      </xdr:nvCxnSpPr>
      <xdr:spPr>
        <a:xfrm>
          <a:off x="5956300" y="18249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413" name="テキスト ボックス 412"/>
        <xdr:cNvSpPr txBox="1"/>
      </xdr:nvSpPr>
      <xdr:spPr>
        <a:xfrm>
          <a:off x="5527040" y="18107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14" name="直線コネクタ 413"/>
        <xdr:cNvCxnSpPr/>
      </xdr:nvCxnSpPr>
      <xdr:spPr>
        <a:xfrm>
          <a:off x="5956300" y="17792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415" name="テキスト ボックス 414"/>
        <xdr:cNvSpPr txBox="1"/>
      </xdr:nvSpPr>
      <xdr:spPr>
        <a:xfrm>
          <a:off x="5527040" y="17650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16" name="直線コネクタ 415"/>
        <xdr:cNvCxnSpPr/>
      </xdr:nvCxnSpPr>
      <xdr:spPr>
        <a:xfrm>
          <a:off x="5956300" y="1733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417" name="テキスト ボックス 416"/>
        <xdr:cNvSpPr txBox="1"/>
      </xdr:nvSpPr>
      <xdr:spPr>
        <a:xfrm>
          <a:off x="55270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18" name="直線コネクタ 417"/>
        <xdr:cNvCxnSpPr/>
      </xdr:nvCxnSpPr>
      <xdr:spPr>
        <a:xfrm>
          <a:off x="5956300" y="168783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419" name="テキスト ボックス 418"/>
        <xdr:cNvSpPr txBox="1"/>
      </xdr:nvSpPr>
      <xdr:spPr>
        <a:xfrm>
          <a:off x="5527040" y="16736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20" name="直線コネクタ 419"/>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21" name="テキスト ボックス 420"/>
        <xdr:cNvSpPr txBox="1"/>
      </xdr:nvSpPr>
      <xdr:spPr>
        <a:xfrm>
          <a:off x="552704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2"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99</xdr:row>
      <xdr:rowOff>133350</xdr:rowOff>
    </xdr:from>
    <xdr:to xmlns:xdr="http://schemas.openxmlformats.org/drawingml/2006/spreadsheetDrawing">
      <xdr:col>54</xdr:col>
      <xdr:colOff>171450</xdr:colOff>
      <xdr:row>107</xdr:row>
      <xdr:rowOff>78740</xdr:rowOff>
    </xdr:to>
    <xdr:cxnSp macro="">
      <xdr:nvCxnSpPr>
        <xdr:cNvPr id="423" name="直線コネクタ 422"/>
        <xdr:cNvCxnSpPr/>
      </xdr:nvCxnSpPr>
      <xdr:spPr>
        <a:xfrm flipV="1">
          <a:off x="9429750" y="1676400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82550</xdr:rowOff>
    </xdr:from>
    <xdr:ext cx="469265" cy="259080"/>
    <xdr:sp macro="" textlink="">
      <xdr:nvSpPr>
        <xdr:cNvPr id="424" name="【市民会館】&#10;一人当たり面積最小値テキスト"/>
        <xdr:cNvSpPr txBox="1"/>
      </xdr:nvSpPr>
      <xdr:spPr>
        <a:xfrm>
          <a:off x="9467850" y="18084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78740</xdr:rowOff>
    </xdr:from>
    <xdr:to xmlns:xdr="http://schemas.openxmlformats.org/drawingml/2006/spreadsheetDrawing">
      <xdr:col>55</xdr:col>
      <xdr:colOff>88900</xdr:colOff>
      <xdr:row>107</xdr:row>
      <xdr:rowOff>78740</xdr:rowOff>
    </xdr:to>
    <xdr:cxnSp macro="">
      <xdr:nvCxnSpPr>
        <xdr:cNvPr id="425" name="直線コネクタ 424"/>
        <xdr:cNvCxnSpPr/>
      </xdr:nvCxnSpPr>
      <xdr:spPr>
        <a:xfrm>
          <a:off x="9359900" y="18080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80010</xdr:rowOff>
    </xdr:from>
    <xdr:ext cx="469265" cy="259080"/>
    <xdr:sp macro="" textlink="">
      <xdr:nvSpPr>
        <xdr:cNvPr id="426" name="【市民会館】&#10;一人当たり面積最大値テキスト"/>
        <xdr:cNvSpPr txBox="1"/>
      </xdr:nvSpPr>
      <xdr:spPr>
        <a:xfrm>
          <a:off x="9467850" y="16539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133350</xdr:rowOff>
    </xdr:from>
    <xdr:to xmlns:xdr="http://schemas.openxmlformats.org/drawingml/2006/spreadsheetDrawing">
      <xdr:col>55</xdr:col>
      <xdr:colOff>88900</xdr:colOff>
      <xdr:row>99</xdr:row>
      <xdr:rowOff>133350</xdr:rowOff>
    </xdr:to>
    <xdr:cxnSp macro="">
      <xdr:nvCxnSpPr>
        <xdr:cNvPr id="427" name="直線コネクタ 426"/>
        <xdr:cNvCxnSpPr/>
      </xdr:nvCxnSpPr>
      <xdr:spPr>
        <a:xfrm>
          <a:off x="9359900" y="16764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159385</xdr:rowOff>
    </xdr:from>
    <xdr:ext cx="469265" cy="258445"/>
    <xdr:sp macro="" textlink="">
      <xdr:nvSpPr>
        <xdr:cNvPr id="428" name="【市民会館】&#10;一人当たり面積平均値テキスト"/>
        <xdr:cNvSpPr txBox="1"/>
      </xdr:nvSpPr>
      <xdr:spPr>
        <a:xfrm>
          <a:off x="9467850" y="176472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9525</xdr:rowOff>
    </xdr:from>
    <xdr:to xmlns:xdr="http://schemas.openxmlformats.org/drawingml/2006/spreadsheetDrawing">
      <xdr:col>55</xdr:col>
      <xdr:colOff>50800</xdr:colOff>
      <xdr:row>105</xdr:row>
      <xdr:rowOff>111125</xdr:rowOff>
    </xdr:to>
    <xdr:sp macro="" textlink="">
      <xdr:nvSpPr>
        <xdr:cNvPr id="429" name="フローチャート: 判断 428"/>
        <xdr:cNvSpPr/>
      </xdr:nvSpPr>
      <xdr:spPr>
        <a:xfrm>
          <a:off x="9398000" y="17668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13970</xdr:rowOff>
    </xdr:from>
    <xdr:to xmlns:xdr="http://schemas.openxmlformats.org/drawingml/2006/spreadsheetDrawing">
      <xdr:col>50</xdr:col>
      <xdr:colOff>165100</xdr:colOff>
      <xdr:row>105</xdr:row>
      <xdr:rowOff>115570</xdr:rowOff>
    </xdr:to>
    <xdr:sp macro="" textlink="">
      <xdr:nvSpPr>
        <xdr:cNvPr id="430" name="フローチャート: 判断 429"/>
        <xdr:cNvSpPr/>
      </xdr:nvSpPr>
      <xdr:spPr>
        <a:xfrm>
          <a:off x="86360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5080</xdr:rowOff>
    </xdr:from>
    <xdr:to xmlns:xdr="http://schemas.openxmlformats.org/drawingml/2006/spreadsheetDrawing">
      <xdr:col>46</xdr:col>
      <xdr:colOff>38100</xdr:colOff>
      <xdr:row>105</xdr:row>
      <xdr:rowOff>106680</xdr:rowOff>
    </xdr:to>
    <xdr:sp macro="" textlink="">
      <xdr:nvSpPr>
        <xdr:cNvPr id="431" name="フローチャート: 判断 430"/>
        <xdr:cNvSpPr/>
      </xdr:nvSpPr>
      <xdr:spPr>
        <a:xfrm>
          <a:off x="7842250" y="17664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45720</xdr:rowOff>
    </xdr:from>
    <xdr:to xmlns:xdr="http://schemas.openxmlformats.org/drawingml/2006/spreadsheetDrawing">
      <xdr:col>41</xdr:col>
      <xdr:colOff>101600</xdr:colOff>
      <xdr:row>105</xdr:row>
      <xdr:rowOff>147320</xdr:rowOff>
    </xdr:to>
    <xdr:sp macro="" textlink="">
      <xdr:nvSpPr>
        <xdr:cNvPr id="432" name="フローチャート: 判断 431"/>
        <xdr:cNvSpPr/>
      </xdr:nvSpPr>
      <xdr:spPr>
        <a:xfrm>
          <a:off x="7029450" y="1770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33" name="テキスト ボックス 432"/>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34" name="テキスト ボックス 433"/>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35" name="テキスト ボックス 434"/>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36" name="テキスト ボックス 435"/>
        <xdr:cNvSpPr txBox="1"/>
      </xdr:nvSpPr>
      <xdr:spPr>
        <a:xfrm>
          <a:off x="6908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37" name="テキスト ボックス 436"/>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0</xdr:rowOff>
    </xdr:from>
    <xdr:to xmlns:xdr="http://schemas.openxmlformats.org/drawingml/2006/spreadsheetDrawing">
      <xdr:col>55</xdr:col>
      <xdr:colOff>50800</xdr:colOff>
      <xdr:row>105</xdr:row>
      <xdr:rowOff>101600</xdr:rowOff>
    </xdr:to>
    <xdr:sp macro="" textlink="">
      <xdr:nvSpPr>
        <xdr:cNvPr id="438" name="楕円 437"/>
        <xdr:cNvSpPr/>
      </xdr:nvSpPr>
      <xdr:spPr>
        <a:xfrm>
          <a:off x="9398000" y="17659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22860</xdr:rowOff>
    </xdr:from>
    <xdr:ext cx="469265" cy="259080"/>
    <xdr:sp macro="" textlink="">
      <xdr:nvSpPr>
        <xdr:cNvPr id="439" name="【市民会館】&#10;一人当たり面積該当値テキスト"/>
        <xdr:cNvSpPr txBox="1"/>
      </xdr:nvSpPr>
      <xdr:spPr>
        <a:xfrm>
          <a:off x="9467850" y="17510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9525</xdr:rowOff>
    </xdr:from>
    <xdr:to xmlns:xdr="http://schemas.openxmlformats.org/drawingml/2006/spreadsheetDrawing">
      <xdr:col>50</xdr:col>
      <xdr:colOff>165100</xdr:colOff>
      <xdr:row>105</xdr:row>
      <xdr:rowOff>111125</xdr:rowOff>
    </xdr:to>
    <xdr:sp macro="" textlink="">
      <xdr:nvSpPr>
        <xdr:cNvPr id="440" name="楕円 439"/>
        <xdr:cNvSpPr/>
      </xdr:nvSpPr>
      <xdr:spPr>
        <a:xfrm>
          <a:off x="8636000" y="176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50800</xdr:rowOff>
    </xdr:from>
    <xdr:to xmlns:xdr="http://schemas.openxmlformats.org/drawingml/2006/spreadsheetDrawing">
      <xdr:col>55</xdr:col>
      <xdr:colOff>0</xdr:colOff>
      <xdr:row>105</xdr:row>
      <xdr:rowOff>60325</xdr:rowOff>
    </xdr:to>
    <xdr:cxnSp macro="">
      <xdr:nvCxnSpPr>
        <xdr:cNvPr id="441" name="直線コネクタ 440"/>
        <xdr:cNvCxnSpPr/>
      </xdr:nvCxnSpPr>
      <xdr:spPr>
        <a:xfrm flipV="1">
          <a:off x="8686800" y="17710150"/>
          <a:ext cx="742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13970</xdr:rowOff>
    </xdr:from>
    <xdr:to xmlns:xdr="http://schemas.openxmlformats.org/drawingml/2006/spreadsheetDrawing">
      <xdr:col>46</xdr:col>
      <xdr:colOff>38100</xdr:colOff>
      <xdr:row>105</xdr:row>
      <xdr:rowOff>115570</xdr:rowOff>
    </xdr:to>
    <xdr:sp macro="" textlink="">
      <xdr:nvSpPr>
        <xdr:cNvPr id="442" name="楕円 441"/>
        <xdr:cNvSpPr/>
      </xdr:nvSpPr>
      <xdr:spPr>
        <a:xfrm>
          <a:off x="7842250" y="17673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105</xdr:row>
      <xdr:rowOff>60325</xdr:rowOff>
    </xdr:from>
    <xdr:to xmlns:xdr="http://schemas.openxmlformats.org/drawingml/2006/spreadsheetDrawing">
      <xdr:col>50</xdr:col>
      <xdr:colOff>114300</xdr:colOff>
      <xdr:row>105</xdr:row>
      <xdr:rowOff>64770</xdr:rowOff>
    </xdr:to>
    <xdr:cxnSp macro="">
      <xdr:nvCxnSpPr>
        <xdr:cNvPr id="443" name="直線コネクタ 442"/>
        <xdr:cNvCxnSpPr/>
      </xdr:nvCxnSpPr>
      <xdr:spPr>
        <a:xfrm flipV="1">
          <a:off x="7886700" y="1771967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22860</xdr:rowOff>
    </xdr:from>
    <xdr:to xmlns:xdr="http://schemas.openxmlformats.org/drawingml/2006/spreadsheetDrawing">
      <xdr:col>41</xdr:col>
      <xdr:colOff>101600</xdr:colOff>
      <xdr:row>105</xdr:row>
      <xdr:rowOff>124460</xdr:rowOff>
    </xdr:to>
    <xdr:sp macro="" textlink="">
      <xdr:nvSpPr>
        <xdr:cNvPr id="444" name="楕円 443"/>
        <xdr:cNvSpPr/>
      </xdr:nvSpPr>
      <xdr:spPr>
        <a:xfrm>
          <a:off x="7029450" y="176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64770</xdr:rowOff>
    </xdr:from>
    <xdr:to xmlns:xdr="http://schemas.openxmlformats.org/drawingml/2006/spreadsheetDrawing">
      <xdr:col>45</xdr:col>
      <xdr:colOff>171450</xdr:colOff>
      <xdr:row>105</xdr:row>
      <xdr:rowOff>73660</xdr:rowOff>
    </xdr:to>
    <xdr:cxnSp macro="">
      <xdr:nvCxnSpPr>
        <xdr:cNvPr id="445" name="直線コネクタ 444"/>
        <xdr:cNvCxnSpPr/>
      </xdr:nvCxnSpPr>
      <xdr:spPr>
        <a:xfrm flipV="1">
          <a:off x="7080250" y="1772412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106680</xdr:rowOff>
    </xdr:from>
    <xdr:ext cx="469900" cy="259080"/>
    <xdr:sp macro="" textlink="">
      <xdr:nvSpPr>
        <xdr:cNvPr id="446" name="n_1aveValue【市民会館】&#10;一人当たり面積"/>
        <xdr:cNvSpPr txBox="1"/>
      </xdr:nvSpPr>
      <xdr:spPr>
        <a:xfrm>
          <a:off x="8458200" y="1776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123190</xdr:rowOff>
    </xdr:from>
    <xdr:ext cx="469900" cy="258445"/>
    <xdr:sp macro="" textlink="">
      <xdr:nvSpPr>
        <xdr:cNvPr id="447" name="n_2aveValue【市民会館】&#10;一人当たり面積"/>
        <xdr:cNvSpPr txBox="1"/>
      </xdr:nvSpPr>
      <xdr:spPr>
        <a:xfrm>
          <a:off x="7677150" y="17439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138430</xdr:rowOff>
    </xdr:from>
    <xdr:ext cx="469900" cy="259080"/>
    <xdr:sp macro="" textlink="">
      <xdr:nvSpPr>
        <xdr:cNvPr id="448" name="n_3aveValue【市民会館】&#10;一人当たり面積"/>
        <xdr:cNvSpPr txBox="1"/>
      </xdr:nvSpPr>
      <xdr:spPr>
        <a:xfrm>
          <a:off x="6864350" y="17797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127635</xdr:rowOff>
    </xdr:from>
    <xdr:ext cx="469900" cy="259080"/>
    <xdr:sp macro="" textlink="">
      <xdr:nvSpPr>
        <xdr:cNvPr id="449" name="n_1mainValue【市民会館】&#10;一人当たり面積"/>
        <xdr:cNvSpPr txBox="1"/>
      </xdr:nvSpPr>
      <xdr:spPr>
        <a:xfrm>
          <a:off x="8458200" y="1744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106680</xdr:rowOff>
    </xdr:from>
    <xdr:ext cx="469900" cy="259080"/>
    <xdr:sp macro="" textlink="">
      <xdr:nvSpPr>
        <xdr:cNvPr id="450" name="n_2mainValue【市民会館】&#10;一人当たり面積"/>
        <xdr:cNvSpPr txBox="1"/>
      </xdr:nvSpPr>
      <xdr:spPr>
        <a:xfrm>
          <a:off x="7677150" y="1776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140970</xdr:rowOff>
    </xdr:from>
    <xdr:ext cx="469900" cy="259080"/>
    <xdr:sp macro="" textlink="">
      <xdr:nvSpPr>
        <xdr:cNvPr id="451" name="n_3mainValue【市民会館】&#10;一人当たり面積"/>
        <xdr:cNvSpPr txBox="1"/>
      </xdr:nvSpPr>
      <xdr:spPr>
        <a:xfrm>
          <a:off x="6864350" y="1745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452" name="正方形/長方形 451"/>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453" name="正方形/長方形 452"/>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454" name="正方形/長方形 453"/>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455" name="正方形/長方形 454"/>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456" name="正方形/長方形 455"/>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457" name="正方形/長方形 456"/>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458" name="正方形/長方形 457"/>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59" name="正方形/長方形 458"/>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460" name="テキスト ボックス 459"/>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461" name="直線コネクタ 460"/>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90805</xdr:rowOff>
    </xdr:from>
    <xdr:to xmlns:xdr="http://schemas.openxmlformats.org/drawingml/2006/spreadsheetDrawing">
      <xdr:col>89</xdr:col>
      <xdr:colOff>171450</xdr:colOff>
      <xdr:row>42</xdr:row>
      <xdr:rowOff>90805</xdr:rowOff>
    </xdr:to>
    <xdr:cxnSp macro="">
      <xdr:nvCxnSpPr>
        <xdr:cNvPr id="462" name="直線コネクタ 461"/>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118745</xdr:rowOff>
    </xdr:from>
    <xdr:ext cx="339090" cy="253365"/>
    <xdr:sp macro="" textlink="">
      <xdr:nvSpPr>
        <xdr:cNvPr id="463" name="テキスト ボックス 462"/>
        <xdr:cNvSpPr txBox="1"/>
      </xdr:nvSpPr>
      <xdr:spPr>
        <a:xfrm>
          <a:off x="10906760" y="6995795"/>
          <a:ext cx="339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106680</xdr:rowOff>
    </xdr:from>
    <xdr:to xmlns:xdr="http://schemas.openxmlformats.org/drawingml/2006/spreadsheetDrawing">
      <xdr:col>89</xdr:col>
      <xdr:colOff>171450</xdr:colOff>
      <xdr:row>40</xdr:row>
      <xdr:rowOff>106680</xdr:rowOff>
    </xdr:to>
    <xdr:cxnSp macro="">
      <xdr:nvCxnSpPr>
        <xdr:cNvPr id="464" name="直線コネクタ 463"/>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134620</xdr:rowOff>
    </xdr:from>
    <xdr:ext cx="402590" cy="253365"/>
    <xdr:sp macro="" textlink="">
      <xdr:nvSpPr>
        <xdr:cNvPr id="465" name="テキスト ボックス 464"/>
        <xdr:cNvSpPr txBox="1"/>
      </xdr:nvSpPr>
      <xdr:spPr>
        <a:xfrm>
          <a:off x="10842625" y="66763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122555</xdr:rowOff>
    </xdr:from>
    <xdr:to xmlns:xdr="http://schemas.openxmlformats.org/drawingml/2006/spreadsheetDrawing">
      <xdr:col>89</xdr:col>
      <xdr:colOff>171450</xdr:colOff>
      <xdr:row>38</xdr:row>
      <xdr:rowOff>122555</xdr:rowOff>
    </xdr:to>
    <xdr:cxnSp macro="">
      <xdr:nvCxnSpPr>
        <xdr:cNvPr id="466" name="直線コネクタ 465"/>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151130</xdr:rowOff>
    </xdr:from>
    <xdr:ext cx="402590" cy="253365"/>
    <xdr:sp macro="" textlink="">
      <xdr:nvSpPr>
        <xdr:cNvPr id="467" name="テキスト ボックス 466"/>
        <xdr:cNvSpPr txBox="1"/>
      </xdr:nvSpPr>
      <xdr:spPr>
        <a:xfrm>
          <a:off x="10842625" y="63576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138430</xdr:rowOff>
    </xdr:from>
    <xdr:to xmlns:xdr="http://schemas.openxmlformats.org/drawingml/2006/spreadsheetDrawing">
      <xdr:col>89</xdr:col>
      <xdr:colOff>171450</xdr:colOff>
      <xdr:row>36</xdr:row>
      <xdr:rowOff>138430</xdr:rowOff>
    </xdr:to>
    <xdr:cxnSp macro="">
      <xdr:nvCxnSpPr>
        <xdr:cNvPr id="468" name="直線コネクタ 467"/>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167005</xdr:rowOff>
    </xdr:from>
    <xdr:ext cx="402590" cy="252730"/>
    <xdr:sp macro="" textlink="">
      <xdr:nvSpPr>
        <xdr:cNvPr id="469" name="テキスト ボックス 468"/>
        <xdr:cNvSpPr txBox="1"/>
      </xdr:nvSpPr>
      <xdr:spPr>
        <a:xfrm>
          <a:off x="10842625" y="60382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154305</xdr:rowOff>
    </xdr:from>
    <xdr:to xmlns:xdr="http://schemas.openxmlformats.org/drawingml/2006/spreadsheetDrawing">
      <xdr:col>89</xdr:col>
      <xdr:colOff>171450</xdr:colOff>
      <xdr:row>34</xdr:row>
      <xdr:rowOff>154305</xdr:rowOff>
    </xdr:to>
    <xdr:cxnSp macro="">
      <xdr:nvCxnSpPr>
        <xdr:cNvPr id="470" name="直線コネクタ 469"/>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2590" cy="252730"/>
    <xdr:sp macro="" textlink="">
      <xdr:nvSpPr>
        <xdr:cNvPr id="471" name="テキスト ボックス 470"/>
        <xdr:cNvSpPr txBox="1"/>
      </xdr:nvSpPr>
      <xdr:spPr>
        <a:xfrm>
          <a:off x="10842625" y="57194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171450</xdr:colOff>
      <xdr:row>33</xdr:row>
      <xdr:rowOff>2540</xdr:rowOff>
    </xdr:to>
    <xdr:cxnSp macro="">
      <xdr:nvCxnSpPr>
        <xdr:cNvPr id="472" name="直線コネクタ 471"/>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31115</xdr:rowOff>
    </xdr:from>
    <xdr:ext cx="466725" cy="252730"/>
    <xdr:sp macro="" textlink="">
      <xdr:nvSpPr>
        <xdr:cNvPr id="473" name="テキスト ボックス 472"/>
        <xdr:cNvSpPr txBox="1"/>
      </xdr:nvSpPr>
      <xdr:spPr>
        <a:xfrm>
          <a:off x="10797540" y="539940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74" name="直線コネクタ 473"/>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47625</xdr:rowOff>
    </xdr:from>
    <xdr:ext cx="466725" cy="252730"/>
    <xdr:sp macro="" textlink="">
      <xdr:nvSpPr>
        <xdr:cNvPr id="475" name="テキスト ボックス 474"/>
        <xdr:cNvSpPr txBox="1"/>
      </xdr:nvSpPr>
      <xdr:spPr>
        <a:xfrm>
          <a:off x="10797540" y="5080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76" name="【一般廃棄物処理施設】&#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23495</xdr:rowOff>
    </xdr:to>
    <xdr:cxnSp macro="">
      <xdr:nvCxnSpPr>
        <xdr:cNvPr id="477" name="直線コネクタ 476"/>
        <xdr:cNvCxnSpPr/>
      </xdr:nvCxnSpPr>
      <xdr:spPr>
        <a:xfrm flipV="1">
          <a:off x="14699615" y="553847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27305</xdr:rowOff>
    </xdr:from>
    <xdr:ext cx="404495" cy="253365"/>
    <xdr:sp macro="" textlink="">
      <xdr:nvSpPr>
        <xdr:cNvPr id="478" name="【一般廃棄物処理施設】&#10;有形固定資産減価償却率最小値テキスト"/>
        <xdr:cNvSpPr txBox="1"/>
      </xdr:nvSpPr>
      <xdr:spPr>
        <a:xfrm>
          <a:off x="14738350" y="69043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23495</xdr:rowOff>
    </xdr:from>
    <xdr:to xmlns:xdr="http://schemas.openxmlformats.org/drawingml/2006/spreadsheetDrawing">
      <xdr:col>86</xdr:col>
      <xdr:colOff>25400</xdr:colOff>
      <xdr:row>41</xdr:row>
      <xdr:rowOff>23495</xdr:rowOff>
    </xdr:to>
    <xdr:cxnSp macro="">
      <xdr:nvCxnSpPr>
        <xdr:cNvPr id="479" name="直線コネクタ 478"/>
        <xdr:cNvCxnSpPr/>
      </xdr:nvCxnSpPr>
      <xdr:spPr>
        <a:xfrm>
          <a:off x="14611350" y="6900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117475</xdr:rowOff>
    </xdr:from>
    <xdr:ext cx="469265" cy="253365"/>
    <xdr:sp macro="" textlink="">
      <xdr:nvSpPr>
        <xdr:cNvPr id="480" name="【一般廃棄物処理施設】&#10;有形固定資産減価償却率最大値テキスト"/>
        <xdr:cNvSpPr txBox="1"/>
      </xdr:nvSpPr>
      <xdr:spPr>
        <a:xfrm>
          <a:off x="14738350" y="531812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481" name="直線コネクタ 480"/>
        <xdr:cNvCxnSpPr/>
      </xdr:nvCxnSpPr>
      <xdr:spPr>
        <a:xfrm>
          <a:off x="14611350" y="5538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142875</xdr:rowOff>
    </xdr:from>
    <xdr:ext cx="404495" cy="252730"/>
    <xdr:sp macro="" textlink="">
      <xdr:nvSpPr>
        <xdr:cNvPr id="482" name="【一般廃棄物処理施設】&#10;有形固定資産減価償却率平均値テキスト"/>
        <xdr:cNvSpPr txBox="1"/>
      </xdr:nvSpPr>
      <xdr:spPr>
        <a:xfrm>
          <a:off x="14738350" y="618172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163830</xdr:rowOff>
    </xdr:from>
    <xdr:to xmlns:xdr="http://schemas.openxmlformats.org/drawingml/2006/spreadsheetDrawing">
      <xdr:col>85</xdr:col>
      <xdr:colOff>171450</xdr:colOff>
      <xdr:row>37</xdr:row>
      <xdr:rowOff>95250</xdr:rowOff>
    </xdr:to>
    <xdr:sp macro="" textlink="">
      <xdr:nvSpPr>
        <xdr:cNvPr id="483" name="フローチャート: 判断 482"/>
        <xdr:cNvSpPr/>
      </xdr:nvSpPr>
      <xdr:spPr>
        <a:xfrm>
          <a:off x="14649450" y="62026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21590</xdr:rowOff>
    </xdr:from>
    <xdr:to xmlns:xdr="http://schemas.openxmlformats.org/drawingml/2006/spreadsheetDrawing">
      <xdr:col>81</xdr:col>
      <xdr:colOff>101600</xdr:colOff>
      <xdr:row>37</xdr:row>
      <xdr:rowOff>120650</xdr:rowOff>
    </xdr:to>
    <xdr:sp macro="" textlink="">
      <xdr:nvSpPr>
        <xdr:cNvPr id="484" name="フローチャート: 判断 483"/>
        <xdr:cNvSpPr/>
      </xdr:nvSpPr>
      <xdr:spPr>
        <a:xfrm>
          <a:off x="13887450" y="6228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29845</xdr:rowOff>
    </xdr:from>
    <xdr:to xmlns:xdr="http://schemas.openxmlformats.org/drawingml/2006/spreadsheetDrawing">
      <xdr:col>76</xdr:col>
      <xdr:colOff>165100</xdr:colOff>
      <xdr:row>37</xdr:row>
      <xdr:rowOff>128905</xdr:rowOff>
    </xdr:to>
    <xdr:sp macro="" textlink="">
      <xdr:nvSpPr>
        <xdr:cNvPr id="485" name="フローチャート: 判断 484"/>
        <xdr:cNvSpPr/>
      </xdr:nvSpPr>
      <xdr:spPr>
        <a:xfrm>
          <a:off x="13093700" y="6236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156845</xdr:rowOff>
    </xdr:from>
    <xdr:to xmlns:xdr="http://schemas.openxmlformats.org/drawingml/2006/spreadsheetDrawing">
      <xdr:col>72</xdr:col>
      <xdr:colOff>38100</xdr:colOff>
      <xdr:row>37</xdr:row>
      <xdr:rowOff>88900</xdr:rowOff>
    </xdr:to>
    <xdr:sp macro="" textlink="">
      <xdr:nvSpPr>
        <xdr:cNvPr id="486" name="フローチャート: 判断 485"/>
        <xdr:cNvSpPr/>
      </xdr:nvSpPr>
      <xdr:spPr>
        <a:xfrm>
          <a:off x="12299950" y="61956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2730"/>
    <xdr:sp macro="" textlink="">
      <xdr:nvSpPr>
        <xdr:cNvPr id="487" name="テキスト ボックス 486"/>
        <xdr:cNvSpPr txBox="1"/>
      </xdr:nvSpPr>
      <xdr:spPr>
        <a:xfrm>
          <a:off x="145288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1365" cy="252730"/>
    <xdr:sp macro="" textlink="">
      <xdr:nvSpPr>
        <xdr:cNvPr id="488" name="テキスト ボックス 487"/>
        <xdr:cNvSpPr txBox="1"/>
      </xdr:nvSpPr>
      <xdr:spPr>
        <a:xfrm>
          <a:off x="13766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52730"/>
    <xdr:sp macro="" textlink="">
      <xdr:nvSpPr>
        <xdr:cNvPr id="489" name="テキスト ボックス 488"/>
        <xdr:cNvSpPr txBox="1"/>
      </xdr:nvSpPr>
      <xdr:spPr>
        <a:xfrm>
          <a:off x="12973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52730"/>
    <xdr:sp macro="" textlink="">
      <xdr:nvSpPr>
        <xdr:cNvPr id="490" name="テキスト ボックス 489"/>
        <xdr:cNvSpPr txBox="1"/>
      </xdr:nvSpPr>
      <xdr:spPr>
        <a:xfrm>
          <a:off x="12172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1365" cy="252730"/>
    <xdr:sp macro="" textlink="">
      <xdr:nvSpPr>
        <xdr:cNvPr id="491" name="テキスト ボックス 490"/>
        <xdr:cNvSpPr txBox="1"/>
      </xdr:nvSpPr>
      <xdr:spPr>
        <a:xfrm>
          <a:off x="11366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128905</xdr:rowOff>
    </xdr:from>
    <xdr:to xmlns:xdr="http://schemas.openxmlformats.org/drawingml/2006/spreadsheetDrawing">
      <xdr:col>85</xdr:col>
      <xdr:colOff>171450</xdr:colOff>
      <xdr:row>36</xdr:row>
      <xdr:rowOff>60325</xdr:rowOff>
    </xdr:to>
    <xdr:sp macro="" textlink="">
      <xdr:nvSpPr>
        <xdr:cNvPr id="492" name="楕円 491"/>
        <xdr:cNvSpPr/>
      </xdr:nvSpPr>
      <xdr:spPr>
        <a:xfrm>
          <a:off x="14649450" y="60001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151130</xdr:rowOff>
    </xdr:from>
    <xdr:ext cx="404495" cy="253365"/>
    <xdr:sp macro="" textlink="">
      <xdr:nvSpPr>
        <xdr:cNvPr id="493" name="【一般廃棄物処理施設】&#10;有形固定資産減価償却率該当値テキスト"/>
        <xdr:cNvSpPr txBox="1"/>
      </xdr:nvSpPr>
      <xdr:spPr>
        <a:xfrm>
          <a:off x="14738350" y="585470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62865</xdr:rowOff>
    </xdr:from>
    <xdr:to xmlns:xdr="http://schemas.openxmlformats.org/drawingml/2006/spreadsheetDrawing">
      <xdr:col>81</xdr:col>
      <xdr:colOff>101600</xdr:colOff>
      <xdr:row>36</xdr:row>
      <xdr:rowOff>162560</xdr:rowOff>
    </xdr:to>
    <xdr:sp macro="" textlink="">
      <xdr:nvSpPr>
        <xdr:cNvPr id="494" name="楕円 493"/>
        <xdr:cNvSpPr/>
      </xdr:nvSpPr>
      <xdr:spPr>
        <a:xfrm>
          <a:off x="13887450" y="6101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10795</xdr:rowOff>
    </xdr:from>
    <xdr:to xmlns:xdr="http://schemas.openxmlformats.org/drawingml/2006/spreadsheetDrawing">
      <xdr:col>85</xdr:col>
      <xdr:colOff>127000</xdr:colOff>
      <xdr:row>36</xdr:row>
      <xdr:rowOff>113030</xdr:rowOff>
    </xdr:to>
    <xdr:cxnSp macro="">
      <xdr:nvCxnSpPr>
        <xdr:cNvPr id="495" name="直線コネクタ 494"/>
        <xdr:cNvCxnSpPr/>
      </xdr:nvCxnSpPr>
      <xdr:spPr>
        <a:xfrm flipV="1">
          <a:off x="13938250" y="6049645"/>
          <a:ext cx="762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97790</xdr:rowOff>
    </xdr:from>
    <xdr:to xmlns:xdr="http://schemas.openxmlformats.org/drawingml/2006/spreadsheetDrawing">
      <xdr:col>76</xdr:col>
      <xdr:colOff>165100</xdr:colOff>
      <xdr:row>37</xdr:row>
      <xdr:rowOff>29845</xdr:rowOff>
    </xdr:to>
    <xdr:sp macro="" textlink="">
      <xdr:nvSpPr>
        <xdr:cNvPr id="496" name="楕円 495"/>
        <xdr:cNvSpPr/>
      </xdr:nvSpPr>
      <xdr:spPr>
        <a:xfrm>
          <a:off x="13093700" y="6136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113030</xdr:rowOff>
    </xdr:from>
    <xdr:to xmlns:xdr="http://schemas.openxmlformats.org/drawingml/2006/spreadsheetDrawing">
      <xdr:col>81</xdr:col>
      <xdr:colOff>50800</xdr:colOff>
      <xdr:row>36</xdr:row>
      <xdr:rowOff>147955</xdr:rowOff>
    </xdr:to>
    <xdr:cxnSp macro="">
      <xdr:nvCxnSpPr>
        <xdr:cNvPr id="497" name="直線コネクタ 496"/>
        <xdr:cNvCxnSpPr/>
      </xdr:nvCxnSpPr>
      <xdr:spPr>
        <a:xfrm flipV="1">
          <a:off x="13144500" y="6151880"/>
          <a:ext cx="7937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140335</xdr:rowOff>
    </xdr:from>
    <xdr:to xmlns:xdr="http://schemas.openxmlformats.org/drawingml/2006/spreadsheetDrawing">
      <xdr:col>72</xdr:col>
      <xdr:colOff>38100</xdr:colOff>
      <xdr:row>37</xdr:row>
      <xdr:rowOff>71755</xdr:rowOff>
    </xdr:to>
    <xdr:sp macro="" textlink="">
      <xdr:nvSpPr>
        <xdr:cNvPr id="498" name="楕円 497"/>
        <xdr:cNvSpPr/>
      </xdr:nvSpPr>
      <xdr:spPr>
        <a:xfrm>
          <a:off x="12299950" y="6179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36</xdr:row>
      <xdr:rowOff>147955</xdr:rowOff>
    </xdr:from>
    <xdr:to xmlns:xdr="http://schemas.openxmlformats.org/drawingml/2006/spreadsheetDrawing">
      <xdr:col>76</xdr:col>
      <xdr:colOff>114300</xdr:colOff>
      <xdr:row>37</xdr:row>
      <xdr:rowOff>21590</xdr:rowOff>
    </xdr:to>
    <xdr:cxnSp macro="">
      <xdr:nvCxnSpPr>
        <xdr:cNvPr id="499" name="直線コネクタ 498"/>
        <xdr:cNvCxnSpPr/>
      </xdr:nvCxnSpPr>
      <xdr:spPr>
        <a:xfrm flipV="1">
          <a:off x="12344400" y="6186805"/>
          <a:ext cx="8001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112395</xdr:rowOff>
    </xdr:from>
    <xdr:ext cx="404495" cy="253365"/>
    <xdr:sp macro="" textlink="">
      <xdr:nvSpPr>
        <xdr:cNvPr id="500" name="n_1aveValue【一般廃棄物処理施設】&#10;有形固定資産減価償却率"/>
        <xdr:cNvSpPr txBox="1"/>
      </xdr:nvSpPr>
      <xdr:spPr>
        <a:xfrm>
          <a:off x="13742035" y="63188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120015</xdr:rowOff>
    </xdr:from>
    <xdr:ext cx="404495" cy="253365"/>
    <xdr:sp macro="" textlink="">
      <xdr:nvSpPr>
        <xdr:cNvPr id="501" name="n_2aveValue【一般廃棄物処理施設】&#10;有形固定資産減価償却率"/>
        <xdr:cNvSpPr txBox="1"/>
      </xdr:nvSpPr>
      <xdr:spPr>
        <a:xfrm>
          <a:off x="12960985" y="632650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80010</xdr:rowOff>
    </xdr:from>
    <xdr:ext cx="405130" cy="253365"/>
    <xdr:sp macro="" textlink="">
      <xdr:nvSpPr>
        <xdr:cNvPr id="502" name="n_3aveValue【一般廃棄物処理施設】&#10;有形固定資産減価償却率"/>
        <xdr:cNvSpPr txBox="1"/>
      </xdr:nvSpPr>
      <xdr:spPr>
        <a:xfrm>
          <a:off x="12167235" y="62865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11430</xdr:rowOff>
    </xdr:from>
    <xdr:ext cx="404495" cy="252730"/>
    <xdr:sp macro="" textlink="">
      <xdr:nvSpPr>
        <xdr:cNvPr id="503" name="n_1mainValue【一般廃棄物処理施設】&#10;有形固定資産減価償却率"/>
        <xdr:cNvSpPr txBox="1"/>
      </xdr:nvSpPr>
      <xdr:spPr>
        <a:xfrm>
          <a:off x="13742035" y="588264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45720</xdr:rowOff>
    </xdr:from>
    <xdr:ext cx="404495" cy="253365"/>
    <xdr:sp macro="" textlink="">
      <xdr:nvSpPr>
        <xdr:cNvPr id="504" name="n_2mainValue【一般廃棄物処理施設】&#10;有形固定資産減価償却率"/>
        <xdr:cNvSpPr txBox="1"/>
      </xdr:nvSpPr>
      <xdr:spPr>
        <a:xfrm>
          <a:off x="12960985" y="59169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87630</xdr:rowOff>
    </xdr:from>
    <xdr:ext cx="405130" cy="252730"/>
    <xdr:sp macro="" textlink="">
      <xdr:nvSpPr>
        <xdr:cNvPr id="505" name="n_3mainValue【一般廃棄物処理施設】&#10;有形固定資産減価償却率"/>
        <xdr:cNvSpPr txBox="1"/>
      </xdr:nvSpPr>
      <xdr:spPr>
        <a:xfrm>
          <a:off x="12167235" y="595884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506" name="正方形/長方形 505"/>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507" name="正方形/長方形 506"/>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508" name="正方形/長方形 507"/>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509" name="正方形/長方形 508"/>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510" name="正方形/長方形 509"/>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511" name="正方形/長方形 510"/>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512" name="正方形/長方形 511"/>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13" name="正方形/長方形 512"/>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0345"/>
    <xdr:sp macro="" textlink="">
      <xdr:nvSpPr>
        <xdr:cNvPr id="514" name="テキスト ボックス 513"/>
        <xdr:cNvSpPr txBox="1"/>
      </xdr:nvSpPr>
      <xdr:spPr>
        <a:xfrm>
          <a:off x="1644015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515" name="直線コネクタ 514"/>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18415</xdr:rowOff>
    </xdr:from>
    <xdr:to xmlns:xdr="http://schemas.openxmlformats.org/drawingml/2006/spreadsheetDrawing">
      <xdr:col>120</xdr:col>
      <xdr:colOff>114300</xdr:colOff>
      <xdr:row>41</xdr:row>
      <xdr:rowOff>18415</xdr:rowOff>
    </xdr:to>
    <xdr:cxnSp macro="">
      <xdr:nvCxnSpPr>
        <xdr:cNvPr id="516" name="直線コネクタ 515"/>
        <xdr:cNvCxnSpPr/>
      </xdr:nvCxnSpPr>
      <xdr:spPr>
        <a:xfrm>
          <a:off x="16459200" y="6895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47625</xdr:rowOff>
    </xdr:from>
    <xdr:ext cx="248285" cy="252730"/>
    <xdr:sp macro="" textlink="">
      <xdr:nvSpPr>
        <xdr:cNvPr id="517" name="テキスト ボックス 516"/>
        <xdr:cNvSpPr txBox="1"/>
      </xdr:nvSpPr>
      <xdr:spPr>
        <a:xfrm>
          <a:off x="16248380" y="6757035"/>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130175</xdr:rowOff>
    </xdr:from>
    <xdr:to xmlns:xdr="http://schemas.openxmlformats.org/drawingml/2006/spreadsheetDrawing">
      <xdr:col>120</xdr:col>
      <xdr:colOff>114300</xdr:colOff>
      <xdr:row>37</xdr:row>
      <xdr:rowOff>130175</xdr:rowOff>
    </xdr:to>
    <xdr:cxnSp macro="">
      <xdr:nvCxnSpPr>
        <xdr:cNvPr id="518" name="直線コネクタ 517"/>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159385</xdr:rowOff>
    </xdr:from>
    <xdr:ext cx="595630" cy="252730"/>
    <xdr:sp macro="" textlink="">
      <xdr:nvSpPr>
        <xdr:cNvPr id="519" name="テキスト ボックス 518"/>
        <xdr:cNvSpPr txBox="1"/>
      </xdr:nvSpPr>
      <xdr:spPr>
        <a:xfrm>
          <a:off x="15939770" y="61982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74295</xdr:rowOff>
    </xdr:from>
    <xdr:to xmlns:xdr="http://schemas.openxmlformats.org/drawingml/2006/spreadsheetDrawing">
      <xdr:col>120</xdr:col>
      <xdr:colOff>114300</xdr:colOff>
      <xdr:row>34</xdr:row>
      <xdr:rowOff>74295</xdr:rowOff>
    </xdr:to>
    <xdr:cxnSp macro="">
      <xdr:nvCxnSpPr>
        <xdr:cNvPr id="520" name="直線コネクタ 519"/>
        <xdr:cNvCxnSpPr/>
      </xdr:nvCxnSpPr>
      <xdr:spPr>
        <a:xfrm>
          <a:off x="16459200" y="5777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103505</xdr:rowOff>
    </xdr:from>
    <xdr:ext cx="595630" cy="252730"/>
    <xdr:sp macro="" textlink="">
      <xdr:nvSpPr>
        <xdr:cNvPr id="521" name="テキスト ボックス 520"/>
        <xdr:cNvSpPr txBox="1"/>
      </xdr:nvSpPr>
      <xdr:spPr>
        <a:xfrm>
          <a:off x="15939770" y="56394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22" name="直線コネクタ 521"/>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5630" cy="252730"/>
    <xdr:sp macro="" textlink="">
      <xdr:nvSpPr>
        <xdr:cNvPr id="523" name="テキスト ボックス 522"/>
        <xdr:cNvSpPr txBox="1"/>
      </xdr:nvSpPr>
      <xdr:spPr>
        <a:xfrm>
          <a:off x="15939770" y="50806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24" name="【一般廃棄物処理施設】&#10;一人当たり有形固定資産（償却資産）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77470</xdr:rowOff>
    </xdr:from>
    <xdr:to xmlns:xdr="http://schemas.openxmlformats.org/drawingml/2006/spreadsheetDrawing">
      <xdr:col>116</xdr:col>
      <xdr:colOff>62865</xdr:colOff>
      <xdr:row>41</xdr:row>
      <xdr:rowOff>10795</xdr:rowOff>
    </xdr:to>
    <xdr:cxnSp macro="">
      <xdr:nvCxnSpPr>
        <xdr:cNvPr id="525" name="直線コネクタ 524"/>
        <xdr:cNvCxnSpPr/>
      </xdr:nvCxnSpPr>
      <xdr:spPr>
        <a:xfrm flipV="1">
          <a:off x="19951065" y="5613400"/>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14605</xdr:rowOff>
    </xdr:from>
    <xdr:ext cx="469265" cy="252730"/>
    <xdr:sp macro="" textlink="">
      <xdr:nvSpPr>
        <xdr:cNvPr id="526" name="【一般廃棄物処理施設】&#10;一人当たり有形固定資産（償却資産）額最小値テキスト"/>
        <xdr:cNvSpPr txBox="1"/>
      </xdr:nvSpPr>
      <xdr:spPr>
        <a:xfrm>
          <a:off x="19989800" y="689165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10795</xdr:rowOff>
    </xdr:from>
    <xdr:to xmlns:xdr="http://schemas.openxmlformats.org/drawingml/2006/spreadsheetDrawing">
      <xdr:col>116</xdr:col>
      <xdr:colOff>152400</xdr:colOff>
      <xdr:row>41</xdr:row>
      <xdr:rowOff>10795</xdr:rowOff>
    </xdr:to>
    <xdr:cxnSp macro="">
      <xdr:nvCxnSpPr>
        <xdr:cNvPr id="527" name="直線コネクタ 526"/>
        <xdr:cNvCxnSpPr/>
      </xdr:nvCxnSpPr>
      <xdr:spPr>
        <a:xfrm>
          <a:off x="19881850" y="6887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25400</xdr:rowOff>
    </xdr:from>
    <xdr:ext cx="598170" cy="253365"/>
    <xdr:sp macro="" textlink="">
      <xdr:nvSpPr>
        <xdr:cNvPr id="528" name="【一般廃棄物処理施設】&#10;一人当たり有形固定資産（償却資産）額最大値テキスト"/>
        <xdr:cNvSpPr txBox="1"/>
      </xdr:nvSpPr>
      <xdr:spPr>
        <a:xfrm>
          <a:off x="19989800" y="539369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77470</xdr:rowOff>
    </xdr:from>
    <xdr:to xmlns:xdr="http://schemas.openxmlformats.org/drawingml/2006/spreadsheetDrawing">
      <xdr:col>116</xdr:col>
      <xdr:colOff>152400</xdr:colOff>
      <xdr:row>33</xdr:row>
      <xdr:rowOff>77470</xdr:rowOff>
    </xdr:to>
    <xdr:cxnSp macro="">
      <xdr:nvCxnSpPr>
        <xdr:cNvPr id="529" name="直線コネクタ 528"/>
        <xdr:cNvCxnSpPr/>
      </xdr:nvCxnSpPr>
      <xdr:spPr>
        <a:xfrm>
          <a:off x="19881850" y="5613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32385</xdr:rowOff>
    </xdr:from>
    <xdr:ext cx="534035" cy="252730"/>
    <xdr:sp macro="" textlink="">
      <xdr:nvSpPr>
        <xdr:cNvPr id="530" name="【一般廃棄物処理施設】&#10;一人当たり有形固定資産（償却資産）額平均値テキスト"/>
        <xdr:cNvSpPr txBox="1"/>
      </xdr:nvSpPr>
      <xdr:spPr>
        <a:xfrm>
          <a:off x="19989800" y="6238875"/>
          <a:ext cx="53403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10160</xdr:rowOff>
    </xdr:from>
    <xdr:to xmlns:xdr="http://schemas.openxmlformats.org/drawingml/2006/spreadsheetDrawing">
      <xdr:col>116</xdr:col>
      <xdr:colOff>114300</xdr:colOff>
      <xdr:row>38</xdr:row>
      <xdr:rowOff>109220</xdr:rowOff>
    </xdr:to>
    <xdr:sp macro="" textlink="">
      <xdr:nvSpPr>
        <xdr:cNvPr id="531" name="フローチャート: 判断 530"/>
        <xdr:cNvSpPr/>
      </xdr:nvSpPr>
      <xdr:spPr>
        <a:xfrm>
          <a:off x="19900900" y="6384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31115</xdr:rowOff>
    </xdr:from>
    <xdr:to xmlns:xdr="http://schemas.openxmlformats.org/drawingml/2006/spreadsheetDrawing">
      <xdr:col>112</xdr:col>
      <xdr:colOff>38100</xdr:colOff>
      <xdr:row>38</xdr:row>
      <xdr:rowOff>130175</xdr:rowOff>
    </xdr:to>
    <xdr:sp macro="" textlink="">
      <xdr:nvSpPr>
        <xdr:cNvPr id="532" name="フローチャート: 判断 531"/>
        <xdr:cNvSpPr/>
      </xdr:nvSpPr>
      <xdr:spPr>
        <a:xfrm>
          <a:off x="19157950" y="6405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46990</xdr:rowOff>
    </xdr:from>
    <xdr:to xmlns:xdr="http://schemas.openxmlformats.org/drawingml/2006/spreadsheetDrawing">
      <xdr:col>107</xdr:col>
      <xdr:colOff>101600</xdr:colOff>
      <xdr:row>38</xdr:row>
      <xdr:rowOff>146050</xdr:rowOff>
    </xdr:to>
    <xdr:sp macro="" textlink="">
      <xdr:nvSpPr>
        <xdr:cNvPr id="533" name="フローチャート: 判断 532"/>
        <xdr:cNvSpPr/>
      </xdr:nvSpPr>
      <xdr:spPr>
        <a:xfrm>
          <a:off x="18345150" y="6421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123190</xdr:rowOff>
    </xdr:from>
    <xdr:to xmlns:xdr="http://schemas.openxmlformats.org/drawingml/2006/spreadsheetDrawing">
      <xdr:col>102</xdr:col>
      <xdr:colOff>165100</xdr:colOff>
      <xdr:row>39</xdr:row>
      <xdr:rowOff>54610</xdr:rowOff>
    </xdr:to>
    <xdr:sp macro="" textlink="">
      <xdr:nvSpPr>
        <xdr:cNvPr id="534" name="フローチャート: 判断 533"/>
        <xdr:cNvSpPr/>
      </xdr:nvSpPr>
      <xdr:spPr>
        <a:xfrm>
          <a:off x="17551400" y="6497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2730"/>
    <xdr:sp macro="" textlink="">
      <xdr:nvSpPr>
        <xdr:cNvPr id="535" name="テキスト ボックス 534"/>
        <xdr:cNvSpPr txBox="1"/>
      </xdr:nvSpPr>
      <xdr:spPr>
        <a:xfrm>
          <a:off x="19780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52730"/>
    <xdr:sp macro="" textlink="">
      <xdr:nvSpPr>
        <xdr:cNvPr id="536" name="テキスト ボックス 535"/>
        <xdr:cNvSpPr txBox="1"/>
      </xdr:nvSpPr>
      <xdr:spPr>
        <a:xfrm>
          <a:off x="19030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1365" cy="252730"/>
    <xdr:sp macro="" textlink="">
      <xdr:nvSpPr>
        <xdr:cNvPr id="537" name="テキスト ボックス 536"/>
        <xdr:cNvSpPr txBox="1"/>
      </xdr:nvSpPr>
      <xdr:spPr>
        <a:xfrm>
          <a:off x="18224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52730"/>
    <xdr:sp macro="" textlink="">
      <xdr:nvSpPr>
        <xdr:cNvPr id="538" name="テキスト ボックス 537"/>
        <xdr:cNvSpPr txBox="1"/>
      </xdr:nvSpPr>
      <xdr:spPr>
        <a:xfrm>
          <a:off x="174307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52730"/>
    <xdr:sp macro="" textlink="">
      <xdr:nvSpPr>
        <xdr:cNvPr id="539" name="テキスト ボックス 538"/>
        <xdr:cNvSpPr txBox="1"/>
      </xdr:nvSpPr>
      <xdr:spPr>
        <a:xfrm>
          <a:off x="166306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153035</xdr:rowOff>
    </xdr:from>
    <xdr:to xmlns:xdr="http://schemas.openxmlformats.org/drawingml/2006/spreadsheetDrawing">
      <xdr:col>116</xdr:col>
      <xdr:colOff>114300</xdr:colOff>
      <xdr:row>39</xdr:row>
      <xdr:rowOff>85090</xdr:rowOff>
    </xdr:to>
    <xdr:sp macro="" textlink="">
      <xdr:nvSpPr>
        <xdr:cNvPr id="540" name="楕円 539"/>
        <xdr:cNvSpPr/>
      </xdr:nvSpPr>
      <xdr:spPr>
        <a:xfrm>
          <a:off x="19900900" y="6527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132080</xdr:rowOff>
    </xdr:from>
    <xdr:ext cx="534035" cy="253365"/>
    <xdr:sp macro="" textlink="">
      <xdr:nvSpPr>
        <xdr:cNvPr id="541" name="【一般廃棄物処理施設】&#10;一人当たり有形固定資産（償却資産）額該当値テキスト"/>
        <xdr:cNvSpPr txBox="1"/>
      </xdr:nvSpPr>
      <xdr:spPr>
        <a:xfrm>
          <a:off x="19989800" y="650621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53340</xdr:rowOff>
    </xdr:from>
    <xdr:to xmlns:xdr="http://schemas.openxmlformats.org/drawingml/2006/spreadsheetDrawing">
      <xdr:col>112</xdr:col>
      <xdr:colOff>38100</xdr:colOff>
      <xdr:row>38</xdr:row>
      <xdr:rowOff>152400</xdr:rowOff>
    </xdr:to>
    <xdr:sp macro="" textlink="">
      <xdr:nvSpPr>
        <xdr:cNvPr id="542" name="楕円 541"/>
        <xdr:cNvSpPr/>
      </xdr:nvSpPr>
      <xdr:spPr>
        <a:xfrm>
          <a:off x="19157950" y="64274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38</xdr:row>
      <xdr:rowOff>103505</xdr:rowOff>
    </xdr:from>
    <xdr:to xmlns:xdr="http://schemas.openxmlformats.org/drawingml/2006/spreadsheetDrawing">
      <xdr:col>116</xdr:col>
      <xdr:colOff>63500</xdr:colOff>
      <xdr:row>39</xdr:row>
      <xdr:rowOff>35560</xdr:rowOff>
    </xdr:to>
    <xdr:cxnSp macro="">
      <xdr:nvCxnSpPr>
        <xdr:cNvPr id="543" name="直線コネクタ 542"/>
        <xdr:cNvCxnSpPr/>
      </xdr:nvCxnSpPr>
      <xdr:spPr>
        <a:xfrm>
          <a:off x="19202400" y="6477635"/>
          <a:ext cx="7493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70485</xdr:rowOff>
    </xdr:from>
    <xdr:to xmlns:xdr="http://schemas.openxmlformats.org/drawingml/2006/spreadsheetDrawing">
      <xdr:col>107</xdr:col>
      <xdr:colOff>101600</xdr:colOff>
      <xdr:row>39</xdr:row>
      <xdr:rowOff>1905</xdr:rowOff>
    </xdr:to>
    <xdr:sp macro="" textlink="">
      <xdr:nvSpPr>
        <xdr:cNvPr id="544" name="楕円 543"/>
        <xdr:cNvSpPr/>
      </xdr:nvSpPr>
      <xdr:spPr>
        <a:xfrm>
          <a:off x="18345150" y="64446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103505</xdr:rowOff>
    </xdr:from>
    <xdr:to xmlns:xdr="http://schemas.openxmlformats.org/drawingml/2006/spreadsheetDrawing">
      <xdr:col>111</xdr:col>
      <xdr:colOff>171450</xdr:colOff>
      <xdr:row>38</xdr:row>
      <xdr:rowOff>119380</xdr:rowOff>
    </xdr:to>
    <xdr:cxnSp macro="">
      <xdr:nvCxnSpPr>
        <xdr:cNvPr id="545" name="直線コネクタ 544"/>
        <xdr:cNvCxnSpPr/>
      </xdr:nvCxnSpPr>
      <xdr:spPr>
        <a:xfrm flipV="1">
          <a:off x="18395950" y="6477635"/>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76835</xdr:rowOff>
    </xdr:from>
    <xdr:to xmlns:xdr="http://schemas.openxmlformats.org/drawingml/2006/spreadsheetDrawing">
      <xdr:col>102</xdr:col>
      <xdr:colOff>165100</xdr:colOff>
      <xdr:row>39</xdr:row>
      <xdr:rowOff>8255</xdr:rowOff>
    </xdr:to>
    <xdr:sp macro="" textlink="">
      <xdr:nvSpPr>
        <xdr:cNvPr id="546" name="楕円 545"/>
        <xdr:cNvSpPr/>
      </xdr:nvSpPr>
      <xdr:spPr>
        <a:xfrm>
          <a:off x="17551400" y="6450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119380</xdr:rowOff>
    </xdr:from>
    <xdr:to xmlns:xdr="http://schemas.openxmlformats.org/drawingml/2006/spreadsheetDrawing">
      <xdr:col>107</xdr:col>
      <xdr:colOff>50800</xdr:colOff>
      <xdr:row>38</xdr:row>
      <xdr:rowOff>127000</xdr:rowOff>
    </xdr:to>
    <xdr:cxnSp macro="">
      <xdr:nvCxnSpPr>
        <xdr:cNvPr id="547" name="直線コネクタ 546"/>
        <xdr:cNvCxnSpPr/>
      </xdr:nvCxnSpPr>
      <xdr:spPr>
        <a:xfrm flipV="1">
          <a:off x="17602200" y="649351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36</xdr:row>
      <xdr:rowOff>146685</xdr:rowOff>
    </xdr:from>
    <xdr:ext cx="534670" cy="252730"/>
    <xdr:sp macro="" textlink="">
      <xdr:nvSpPr>
        <xdr:cNvPr id="548" name="n_1aveValue【一般廃棄物処理施設】&#10;一人当たり有形固定資産（償却資産）額"/>
        <xdr:cNvSpPr txBox="1"/>
      </xdr:nvSpPr>
      <xdr:spPr>
        <a:xfrm>
          <a:off x="18947765" y="61855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36</xdr:row>
      <xdr:rowOff>162560</xdr:rowOff>
    </xdr:from>
    <xdr:ext cx="534035" cy="252730"/>
    <xdr:sp macro="" textlink="">
      <xdr:nvSpPr>
        <xdr:cNvPr id="549" name="n_2aveValue【一般廃棄物処理施設】&#10;一人当たり有形固定資産（償却資産）額"/>
        <xdr:cNvSpPr txBox="1"/>
      </xdr:nvSpPr>
      <xdr:spPr>
        <a:xfrm>
          <a:off x="18166715" y="620141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45720</xdr:rowOff>
    </xdr:from>
    <xdr:ext cx="534670" cy="253365"/>
    <xdr:sp macro="" textlink="">
      <xdr:nvSpPr>
        <xdr:cNvPr id="550" name="n_3aveValue【一般廃棄物処理施設】&#10;一人当たり有形固定資産（償却資産）額"/>
        <xdr:cNvSpPr txBox="1"/>
      </xdr:nvSpPr>
      <xdr:spPr>
        <a:xfrm>
          <a:off x="17353915" y="65874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38</xdr:row>
      <xdr:rowOff>144145</xdr:rowOff>
    </xdr:from>
    <xdr:ext cx="534670" cy="252730"/>
    <xdr:sp macro="" textlink="">
      <xdr:nvSpPr>
        <xdr:cNvPr id="551" name="n_1mainValue【一般廃棄物処理施設】&#10;一人当たり有形固定資産（償却資産）額"/>
        <xdr:cNvSpPr txBox="1"/>
      </xdr:nvSpPr>
      <xdr:spPr>
        <a:xfrm>
          <a:off x="18947765" y="65182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161290</xdr:rowOff>
    </xdr:from>
    <xdr:ext cx="534035" cy="252730"/>
    <xdr:sp macro="" textlink="">
      <xdr:nvSpPr>
        <xdr:cNvPr id="552" name="n_2mainValue【一般廃棄物処理施設】&#10;一人当たり有形固定資産（償却資産）額"/>
        <xdr:cNvSpPr txBox="1"/>
      </xdr:nvSpPr>
      <xdr:spPr>
        <a:xfrm>
          <a:off x="18166715" y="653542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24765</xdr:rowOff>
    </xdr:from>
    <xdr:ext cx="534670" cy="253365"/>
    <xdr:sp macro="" textlink="">
      <xdr:nvSpPr>
        <xdr:cNvPr id="553" name="n_3mainValue【一般廃棄物処理施設】&#10;一人当たり有形固定資産（償却資産）額"/>
        <xdr:cNvSpPr txBox="1"/>
      </xdr:nvSpPr>
      <xdr:spPr>
        <a:xfrm>
          <a:off x="17353915" y="62312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554" name="正方形/長方形 553"/>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555" name="正方形/長方形 554"/>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556" name="正方形/長方形 555"/>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557" name="正方形/長方形 556"/>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558" name="正方形/長方形 557"/>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559" name="正方形/長方形 558"/>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560" name="正方形/長方形 559"/>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61" name="正方形/長方形 560"/>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562" name="テキスト ボックス 561"/>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563" name="直線コネクタ 562"/>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128270</xdr:rowOff>
    </xdr:from>
    <xdr:to xmlns:xdr="http://schemas.openxmlformats.org/drawingml/2006/spreadsheetDrawing">
      <xdr:col>89</xdr:col>
      <xdr:colOff>171450</xdr:colOff>
      <xdr:row>64</xdr:row>
      <xdr:rowOff>128270</xdr:rowOff>
    </xdr:to>
    <xdr:cxnSp macro="">
      <xdr:nvCxnSpPr>
        <xdr:cNvPr id="564" name="直線コネクタ 563"/>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156210</xdr:rowOff>
    </xdr:from>
    <xdr:ext cx="339090" cy="253365"/>
    <xdr:sp macro="" textlink="">
      <xdr:nvSpPr>
        <xdr:cNvPr id="565" name="テキスト ボックス 564"/>
        <xdr:cNvSpPr txBox="1"/>
      </xdr:nvSpPr>
      <xdr:spPr>
        <a:xfrm>
          <a:off x="10906760" y="10721340"/>
          <a:ext cx="339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143510</xdr:rowOff>
    </xdr:from>
    <xdr:to xmlns:xdr="http://schemas.openxmlformats.org/drawingml/2006/spreadsheetDrawing">
      <xdr:col>89</xdr:col>
      <xdr:colOff>171450</xdr:colOff>
      <xdr:row>62</xdr:row>
      <xdr:rowOff>143510</xdr:rowOff>
    </xdr:to>
    <xdr:cxnSp macro="">
      <xdr:nvCxnSpPr>
        <xdr:cNvPr id="566" name="直線コネクタ 565"/>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3365"/>
    <xdr:sp macro="" textlink="">
      <xdr:nvSpPr>
        <xdr:cNvPr id="567" name="テキスト ボックス 566"/>
        <xdr:cNvSpPr txBox="1"/>
      </xdr:nvSpPr>
      <xdr:spPr>
        <a:xfrm>
          <a:off x="10842625" y="1040193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160020</xdr:rowOff>
    </xdr:from>
    <xdr:to xmlns:xdr="http://schemas.openxmlformats.org/drawingml/2006/spreadsheetDrawing">
      <xdr:col>89</xdr:col>
      <xdr:colOff>171450</xdr:colOff>
      <xdr:row>60</xdr:row>
      <xdr:rowOff>160020</xdr:rowOff>
    </xdr:to>
    <xdr:cxnSp macro="">
      <xdr:nvCxnSpPr>
        <xdr:cNvPr id="568" name="直線コネクタ 567"/>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2590" cy="253365"/>
    <xdr:sp macro="" textlink="">
      <xdr:nvSpPr>
        <xdr:cNvPr id="569" name="テキスト ボックス 568"/>
        <xdr:cNvSpPr txBox="1"/>
      </xdr:nvSpPr>
      <xdr:spPr>
        <a:xfrm>
          <a:off x="10842625" y="1008253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570" name="直線コネクタ 569"/>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2590" cy="253365"/>
    <xdr:sp macro="" textlink="">
      <xdr:nvSpPr>
        <xdr:cNvPr id="571" name="テキスト ボックス 570"/>
        <xdr:cNvSpPr txBox="1"/>
      </xdr:nvSpPr>
      <xdr:spPr>
        <a:xfrm>
          <a:off x="10842625" y="976376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572" name="直線コネクタ 571"/>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402590" cy="252730"/>
    <xdr:sp macro="" textlink="">
      <xdr:nvSpPr>
        <xdr:cNvPr id="573" name="テキスト ボックス 572"/>
        <xdr:cNvSpPr txBox="1"/>
      </xdr:nvSpPr>
      <xdr:spPr>
        <a:xfrm>
          <a:off x="10842625" y="944435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39370</xdr:rowOff>
    </xdr:from>
    <xdr:to xmlns:xdr="http://schemas.openxmlformats.org/drawingml/2006/spreadsheetDrawing">
      <xdr:col>89</xdr:col>
      <xdr:colOff>171450</xdr:colOff>
      <xdr:row>55</xdr:row>
      <xdr:rowOff>39370</xdr:rowOff>
    </xdr:to>
    <xdr:cxnSp macro="">
      <xdr:nvCxnSpPr>
        <xdr:cNvPr id="574" name="直線コネクタ 573"/>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68580</xdr:rowOff>
    </xdr:from>
    <xdr:ext cx="466725" cy="252730"/>
    <xdr:sp macro="" textlink="">
      <xdr:nvSpPr>
        <xdr:cNvPr id="575" name="テキスト ボックス 574"/>
        <xdr:cNvSpPr txBox="1"/>
      </xdr:nvSpPr>
      <xdr:spPr>
        <a:xfrm>
          <a:off x="10797540" y="912495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576" name="直線コネクタ 575"/>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84455</xdr:rowOff>
    </xdr:from>
    <xdr:ext cx="466725" cy="252730"/>
    <xdr:sp macro="" textlink="">
      <xdr:nvSpPr>
        <xdr:cNvPr id="577" name="テキスト ボックス 576"/>
        <xdr:cNvSpPr txBox="1"/>
      </xdr:nvSpPr>
      <xdr:spPr>
        <a:xfrm>
          <a:off x="1079754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78" name="【保健センター・保健所】&#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84455</xdr:rowOff>
    </xdr:from>
    <xdr:to xmlns:xdr="http://schemas.openxmlformats.org/drawingml/2006/spreadsheetDrawing">
      <xdr:col>85</xdr:col>
      <xdr:colOff>126365</xdr:colOff>
      <xdr:row>64</xdr:row>
      <xdr:rowOff>128270</xdr:rowOff>
    </xdr:to>
    <xdr:cxnSp macro="">
      <xdr:nvCxnSpPr>
        <xdr:cNvPr id="579" name="直線コネクタ 578"/>
        <xdr:cNvCxnSpPr/>
      </xdr:nvCxnSpPr>
      <xdr:spPr>
        <a:xfrm flipV="1">
          <a:off x="14699615" y="9308465"/>
          <a:ext cx="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131445</xdr:rowOff>
    </xdr:from>
    <xdr:ext cx="339725" cy="253365"/>
    <xdr:sp macro="" textlink="">
      <xdr:nvSpPr>
        <xdr:cNvPr id="580" name="【保健センター・保健所】&#10;有形固定資産減価償却率最小値テキスト"/>
        <xdr:cNvSpPr txBox="1"/>
      </xdr:nvSpPr>
      <xdr:spPr>
        <a:xfrm>
          <a:off x="14738350" y="10864215"/>
          <a:ext cx="339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128270</xdr:rowOff>
    </xdr:from>
    <xdr:to xmlns:xdr="http://schemas.openxmlformats.org/drawingml/2006/spreadsheetDrawing">
      <xdr:col>86</xdr:col>
      <xdr:colOff>25400</xdr:colOff>
      <xdr:row>64</xdr:row>
      <xdr:rowOff>128270</xdr:rowOff>
    </xdr:to>
    <xdr:cxnSp macro="">
      <xdr:nvCxnSpPr>
        <xdr:cNvPr id="581" name="直線コネクタ 580"/>
        <xdr:cNvCxnSpPr/>
      </xdr:nvCxnSpPr>
      <xdr:spPr>
        <a:xfrm>
          <a:off x="14611350" y="10861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32385</xdr:rowOff>
    </xdr:from>
    <xdr:ext cx="404495" cy="252730"/>
    <xdr:sp macro="" textlink="">
      <xdr:nvSpPr>
        <xdr:cNvPr id="582" name="【保健センター・保健所】&#10;有形固定資産減価償却率最大値テキスト"/>
        <xdr:cNvSpPr txBox="1"/>
      </xdr:nvSpPr>
      <xdr:spPr>
        <a:xfrm>
          <a:off x="14738350" y="90887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84455</xdr:rowOff>
    </xdr:from>
    <xdr:to xmlns:xdr="http://schemas.openxmlformats.org/drawingml/2006/spreadsheetDrawing">
      <xdr:col>86</xdr:col>
      <xdr:colOff>25400</xdr:colOff>
      <xdr:row>55</xdr:row>
      <xdr:rowOff>84455</xdr:rowOff>
    </xdr:to>
    <xdr:cxnSp macro="">
      <xdr:nvCxnSpPr>
        <xdr:cNvPr id="583" name="直線コネクタ 582"/>
        <xdr:cNvCxnSpPr/>
      </xdr:nvCxnSpPr>
      <xdr:spPr>
        <a:xfrm>
          <a:off x="14611350" y="9308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34925</xdr:rowOff>
    </xdr:from>
    <xdr:ext cx="404495" cy="252730"/>
    <xdr:sp macro="" textlink="">
      <xdr:nvSpPr>
        <xdr:cNvPr id="584" name="【保健センター・保健所】&#10;有形固定資産減価償却率平均値テキスト"/>
        <xdr:cNvSpPr txBox="1"/>
      </xdr:nvSpPr>
      <xdr:spPr>
        <a:xfrm>
          <a:off x="14738350" y="992949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12700</xdr:rowOff>
    </xdr:from>
    <xdr:to xmlns:xdr="http://schemas.openxmlformats.org/drawingml/2006/spreadsheetDrawing">
      <xdr:col>85</xdr:col>
      <xdr:colOff>171450</xdr:colOff>
      <xdr:row>60</xdr:row>
      <xdr:rowOff>111760</xdr:rowOff>
    </xdr:to>
    <xdr:sp macro="" textlink="">
      <xdr:nvSpPr>
        <xdr:cNvPr id="585" name="フローチャート: 判断 584"/>
        <xdr:cNvSpPr/>
      </xdr:nvSpPr>
      <xdr:spPr>
        <a:xfrm>
          <a:off x="14649450" y="100749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14605</xdr:rowOff>
    </xdr:from>
    <xdr:to xmlns:xdr="http://schemas.openxmlformats.org/drawingml/2006/spreadsheetDrawing">
      <xdr:col>81</xdr:col>
      <xdr:colOff>101600</xdr:colOff>
      <xdr:row>60</xdr:row>
      <xdr:rowOff>113665</xdr:rowOff>
    </xdr:to>
    <xdr:sp macro="" textlink="">
      <xdr:nvSpPr>
        <xdr:cNvPr id="586" name="フローチャート: 判断 585"/>
        <xdr:cNvSpPr/>
      </xdr:nvSpPr>
      <xdr:spPr>
        <a:xfrm>
          <a:off x="13887450" y="10076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31750</xdr:rowOff>
    </xdr:from>
    <xdr:to xmlns:xdr="http://schemas.openxmlformats.org/drawingml/2006/spreadsheetDrawing">
      <xdr:col>76</xdr:col>
      <xdr:colOff>165100</xdr:colOff>
      <xdr:row>60</xdr:row>
      <xdr:rowOff>130810</xdr:rowOff>
    </xdr:to>
    <xdr:sp macro="" textlink="">
      <xdr:nvSpPr>
        <xdr:cNvPr id="587" name="フローチャート: 判断 586"/>
        <xdr:cNvSpPr/>
      </xdr:nvSpPr>
      <xdr:spPr>
        <a:xfrm>
          <a:off x="13093700" y="10093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67310</xdr:rowOff>
    </xdr:from>
    <xdr:to xmlns:xdr="http://schemas.openxmlformats.org/drawingml/2006/spreadsheetDrawing">
      <xdr:col>72</xdr:col>
      <xdr:colOff>38100</xdr:colOff>
      <xdr:row>60</xdr:row>
      <xdr:rowOff>166370</xdr:rowOff>
    </xdr:to>
    <xdr:sp macro="" textlink="">
      <xdr:nvSpPr>
        <xdr:cNvPr id="588" name="フローチャート: 判断 587"/>
        <xdr:cNvSpPr/>
      </xdr:nvSpPr>
      <xdr:spPr>
        <a:xfrm>
          <a:off x="12299950" y="101295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2730"/>
    <xdr:sp macro="" textlink="">
      <xdr:nvSpPr>
        <xdr:cNvPr id="589" name="テキスト ボックス 588"/>
        <xdr:cNvSpPr txBox="1"/>
      </xdr:nvSpPr>
      <xdr:spPr>
        <a:xfrm>
          <a:off x="145288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61365" cy="252730"/>
    <xdr:sp macro="" textlink="">
      <xdr:nvSpPr>
        <xdr:cNvPr id="590" name="テキスト ボックス 589"/>
        <xdr:cNvSpPr txBox="1"/>
      </xdr:nvSpPr>
      <xdr:spPr>
        <a:xfrm>
          <a:off x="13766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2730"/>
    <xdr:sp macro="" textlink="">
      <xdr:nvSpPr>
        <xdr:cNvPr id="591" name="テキスト ボックス 590"/>
        <xdr:cNvSpPr txBox="1"/>
      </xdr:nvSpPr>
      <xdr:spPr>
        <a:xfrm>
          <a:off x="12973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2730"/>
    <xdr:sp macro="" textlink="">
      <xdr:nvSpPr>
        <xdr:cNvPr id="592" name="テキスト ボックス 591"/>
        <xdr:cNvSpPr txBox="1"/>
      </xdr:nvSpPr>
      <xdr:spPr>
        <a:xfrm>
          <a:off x="12172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61365" cy="252730"/>
    <xdr:sp macro="" textlink="">
      <xdr:nvSpPr>
        <xdr:cNvPr id="593" name="テキスト ボックス 592"/>
        <xdr:cNvSpPr txBox="1"/>
      </xdr:nvSpPr>
      <xdr:spPr>
        <a:xfrm>
          <a:off x="11366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52705</xdr:rowOff>
    </xdr:from>
    <xdr:to xmlns:xdr="http://schemas.openxmlformats.org/drawingml/2006/spreadsheetDrawing">
      <xdr:col>85</xdr:col>
      <xdr:colOff>171450</xdr:colOff>
      <xdr:row>60</xdr:row>
      <xdr:rowOff>151765</xdr:rowOff>
    </xdr:to>
    <xdr:sp macro="" textlink="">
      <xdr:nvSpPr>
        <xdr:cNvPr id="594" name="楕円 593"/>
        <xdr:cNvSpPr/>
      </xdr:nvSpPr>
      <xdr:spPr>
        <a:xfrm>
          <a:off x="14649450" y="101149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31750</xdr:rowOff>
    </xdr:from>
    <xdr:ext cx="404495" cy="252730"/>
    <xdr:sp macro="" textlink="">
      <xdr:nvSpPr>
        <xdr:cNvPr id="595" name="【保健センター・保健所】&#10;有形固定資産減価償却率該当値テキスト"/>
        <xdr:cNvSpPr txBox="1"/>
      </xdr:nvSpPr>
      <xdr:spPr>
        <a:xfrm>
          <a:off x="14738350" y="100939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89535</xdr:rowOff>
    </xdr:from>
    <xdr:to xmlns:xdr="http://schemas.openxmlformats.org/drawingml/2006/spreadsheetDrawing">
      <xdr:col>81</xdr:col>
      <xdr:colOff>101600</xdr:colOff>
      <xdr:row>61</xdr:row>
      <xdr:rowOff>20955</xdr:rowOff>
    </xdr:to>
    <xdr:sp macro="" textlink="">
      <xdr:nvSpPr>
        <xdr:cNvPr id="596" name="楕円 595"/>
        <xdr:cNvSpPr/>
      </xdr:nvSpPr>
      <xdr:spPr>
        <a:xfrm>
          <a:off x="13887450" y="10151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102870</xdr:rowOff>
    </xdr:from>
    <xdr:to xmlns:xdr="http://schemas.openxmlformats.org/drawingml/2006/spreadsheetDrawing">
      <xdr:col>85</xdr:col>
      <xdr:colOff>127000</xdr:colOff>
      <xdr:row>60</xdr:row>
      <xdr:rowOff>139065</xdr:rowOff>
    </xdr:to>
    <xdr:cxnSp macro="">
      <xdr:nvCxnSpPr>
        <xdr:cNvPr id="597" name="直線コネクタ 596"/>
        <xdr:cNvCxnSpPr/>
      </xdr:nvCxnSpPr>
      <xdr:spPr>
        <a:xfrm flipV="1">
          <a:off x="13938250" y="10165080"/>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123190</xdr:rowOff>
    </xdr:from>
    <xdr:to xmlns:xdr="http://schemas.openxmlformats.org/drawingml/2006/spreadsheetDrawing">
      <xdr:col>76</xdr:col>
      <xdr:colOff>165100</xdr:colOff>
      <xdr:row>61</xdr:row>
      <xdr:rowOff>54610</xdr:rowOff>
    </xdr:to>
    <xdr:sp macro="" textlink="">
      <xdr:nvSpPr>
        <xdr:cNvPr id="598" name="楕円 597"/>
        <xdr:cNvSpPr/>
      </xdr:nvSpPr>
      <xdr:spPr>
        <a:xfrm>
          <a:off x="13093700" y="10185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139065</xdr:rowOff>
    </xdr:from>
    <xdr:to xmlns:xdr="http://schemas.openxmlformats.org/drawingml/2006/spreadsheetDrawing">
      <xdr:col>81</xdr:col>
      <xdr:colOff>50800</xdr:colOff>
      <xdr:row>61</xdr:row>
      <xdr:rowOff>5080</xdr:rowOff>
    </xdr:to>
    <xdr:cxnSp macro="">
      <xdr:nvCxnSpPr>
        <xdr:cNvPr id="599" name="直線コネクタ 598"/>
        <xdr:cNvCxnSpPr/>
      </xdr:nvCxnSpPr>
      <xdr:spPr>
        <a:xfrm flipV="1">
          <a:off x="13144500" y="10201275"/>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157480</xdr:rowOff>
    </xdr:from>
    <xdr:to xmlns:xdr="http://schemas.openxmlformats.org/drawingml/2006/spreadsheetDrawing">
      <xdr:col>72</xdr:col>
      <xdr:colOff>38100</xdr:colOff>
      <xdr:row>61</xdr:row>
      <xdr:rowOff>89535</xdr:rowOff>
    </xdr:to>
    <xdr:sp macro="" textlink="">
      <xdr:nvSpPr>
        <xdr:cNvPr id="600" name="楕円 599"/>
        <xdr:cNvSpPr/>
      </xdr:nvSpPr>
      <xdr:spPr>
        <a:xfrm>
          <a:off x="12299950" y="102196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61</xdr:row>
      <xdr:rowOff>5080</xdr:rowOff>
    </xdr:from>
    <xdr:to xmlns:xdr="http://schemas.openxmlformats.org/drawingml/2006/spreadsheetDrawing">
      <xdr:col>76</xdr:col>
      <xdr:colOff>114300</xdr:colOff>
      <xdr:row>61</xdr:row>
      <xdr:rowOff>39370</xdr:rowOff>
    </xdr:to>
    <xdr:cxnSp macro="">
      <xdr:nvCxnSpPr>
        <xdr:cNvPr id="601" name="直線コネクタ 600"/>
        <xdr:cNvCxnSpPr/>
      </xdr:nvCxnSpPr>
      <xdr:spPr>
        <a:xfrm flipV="1">
          <a:off x="12344400" y="1023493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129540</xdr:rowOff>
    </xdr:from>
    <xdr:ext cx="404495" cy="253365"/>
    <xdr:sp macro="" textlink="">
      <xdr:nvSpPr>
        <xdr:cNvPr id="602" name="n_1aveValue【保健センター・保健所】&#10;有形固定資産減価償却率"/>
        <xdr:cNvSpPr txBox="1"/>
      </xdr:nvSpPr>
      <xdr:spPr>
        <a:xfrm>
          <a:off x="13742035" y="98564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147320</xdr:rowOff>
    </xdr:from>
    <xdr:ext cx="404495" cy="252730"/>
    <xdr:sp macro="" textlink="">
      <xdr:nvSpPr>
        <xdr:cNvPr id="603" name="n_2aveValue【保健センター・保健所】&#10;有形固定資産減価償却率"/>
        <xdr:cNvSpPr txBox="1"/>
      </xdr:nvSpPr>
      <xdr:spPr>
        <a:xfrm>
          <a:off x="12960985" y="98742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15240</xdr:rowOff>
    </xdr:from>
    <xdr:ext cx="405130" cy="252730"/>
    <xdr:sp macro="" textlink="">
      <xdr:nvSpPr>
        <xdr:cNvPr id="604" name="n_3aveValue【保健センター・保健所】&#10;有形固定資産減価償却率"/>
        <xdr:cNvSpPr txBox="1"/>
      </xdr:nvSpPr>
      <xdr:spPr>
        <a:xfrm>
          <a:off x="12167235" y="990981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12700</xdr:rowOff>
    </xdr:from>
    <xdr:ext cx="404495" cy="252730"/>
    <xdr:sp macro="" textlink="">
      <xdr:nvSpPr>
        <xdr:cNvPr id="605" name="n_1mainValue【保健センター・保健所】&#10;有形固定資産減価償却率"/>
        <xdr:cNvSpPr txBox="1"/>
      </xdr:nvSpPr>
      <xdr:spPr>
        <a:xfrm>
          <a:off x="13742035" y="102425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45720</xdr:rowOff>
    </xdr:from>
    <xdr:ext cx="404495" cy="253365"/>
    <xdr:sp macro="" textlink="">
      <xdr:nvSpPr>
        <xdr:cNvPr id="606" name="n_2mainValue【保健センター・保健所】&#10;有形固定資産減価償却率"/>
        <xdr:cNvSpPr txBox="1"/>
      </xdr:nvSpPr>
      <xdr:spPr>
        <a:xfrm>
          <a:off x="12960985" y="102755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80645</xdr:rowOff>
    </xdr:from>
    <xdr:ext cx="405130" cy="253365"/>
    <xdr:sp macro="" textlink="">
      <xdr:nvSpPr>
        <xdr:cNvPr id="607" name="n_3mainValue【保健センター・保健所】&#10;有形固定資産減価償却率"/>
        <xdr:cNvSpPr txBox="1"/>
      </xdr:nvSpPr>
      <xdr:spPr>
        <a:xfrm>
          <a:off x="12167235" y="103104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608" name="正方形/長方形 607"/>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609" name="正方形/長方形 608"/>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610" name="正方形/長方形 609"/>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611" name="正方形/長方形 610"/>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612" name="正方形/長方形 611"/>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613" name="正方形/長方形 612"/>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614" name="正方形/長方形 613"/>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15" name="正方形/長方形 614"/>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250" cy="220345"/>
    <xdr:sp macro="" textlink="">
      <xdr:nvSpPr>
        <xdr:cNvPr id="616" name="テキスト ボックス 615"/>
        <xdr:cNvSpPr txBox="1"/>
      </xdr:nvSpPr>
      <xdr:spPr>
        <a:xfrm>
          <a:off x="1644015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617" name="直線コネクタ 616"/>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74295</xdr:rowOff>
    </xdr:from>
    <xdr:to xmlns:xdr="http://schemas.openxmlformats.org/drawingml/2006/spreadsheetDrawing">
      <xdr:col>120</xdr:col>
      <xdr:colOff>114300</xdr:colOff>
      <xdr:row>64</xdr:row>
      <xdr:rowOff>74295</xdr:rowOff>
    </xdr:to>
    <xdr:cxnSp macro="">
      <xdr:nvCxnSpPr>
        <xdr:cNvPr id="618" name="直線コネクタ 617"/>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103505</xdr:rowOff>
    </xdr:from>
    <xdr:ext cx="466725" cy="252730"/>
    <xdr:sp macro="" textlink="">
      <xdr:nvSpPr>
        <xdr:cNvPr id="619" name="テキスト ボックス 618"/>
        <xdr:cNvSpPr txBox="1"/>
      </xdr:nvSpPr>
      <xdr:spPr>
        <a:xfrm>
          <a:off x="16048990" y="10668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37465</xdr:rowOff>
    </xdr:from>
    <xdr:to xmlns:xdr="http://schemas.openxmlformats.org/drawingml/2006/spreadsheetDrawing">
      <xdr:col>120</xdr:col>
      <xdr:colOff>114300</xdr:colOff>
      <xdr:row>62</xdr:row>
      <xdr:rowOff>37465</xdr:rowOff>
    </xdr:to>
    <xdr:cxnSp macro="">
      <xdr:nvCxnSpPr>
        <xdr:cNvPr id="620" name="直線コネクタ 619"/>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66040</xdr:rowOff>
    </xdr:from>
    <xdr:ext cx="466725" cy="252730"/>
    <xdr:sp macro="" textlink="">
      <xdr:nvSpPr>
        <xdr:cNvPr id="621" name="テキスト ボックス 620"/>
        <xdr:cNvSpPr txBox="1"/>
      </xdr:nvSpPr>
      <xdr:spPr>
        <a:xfrm>
          <a:off x="16048990" y="102958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22" name="直線コネクタ 621"/>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6725" cy="252730"/>
    <xdr:sp macro="" textlink="">
      <xdr:nvSpPr>
        <xdr:cNvPr id="623" name="テキスト ボックス 622"/>
        <xdr:cNvSpPr txBox="1"/>
      </xdr:nvSpPr>
      <xdr:spPr>
        <a:xfrm>
          <a:off x="16048990" y="99231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130175</xdr:rowOff>
    </xdr:from>
    <xdr:to xmlns:xdr="http://schemas.openxmlformats.org/drawingml/2006/spreadsheetDrawing">
      <xdr:col>120</xdr:col>
      <xdr:colOff>114300</xdr:colOff>
      <xdr:row>57</xdr:row>
      <xdr:rowOff>130175</xdr:rowOff>
    </xdr:to>
    <xdr:cxnSp macro="">
      <xdr:nvCxnSpPr>
        <xdr:cNvPr id="624" name="直線コネクタ 623"/>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159385</xdr:rowOff>
    </xdr:from>
    <xdr:ext cx="466725" cy="252730"/>
    <xdr:sp macro="" textlink="">
      <xdr:nvSpPr>
        <xdr:cNvPr id="625" name="テキスト ボックス 624"/>
        <xdr:cNvSpPr txBox="1"/>
      </xdr:nvSpPr>
      <xdr:spPr>
        <a:xfrm>
          <a:off x="16048990" y="95510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93345</xdr:rowOff>
    </xdr:from>
    <xdr:to xmlns:xdr="http://schemas.openxmlformats.org/drawingml/2006/spreadsheetDrawing">
      <xdr:col>120</xdr:col>
      <xdr:colOff>114300</xdr:colOff>
      <xdr:row>55</xdr:row>
      <xdr:rowOff>93345</xdr:rowOff>
    </xdr:to>
    <xdr:cxnSp macro="">
      <xdr:nvCxnSpPr>
        <xdr:cNvPr id="626" name="直線コネクタ 625"/>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121920</xdr:rowOff>
    </xdr:from>
    <xdr:ext cx="466725" cy="252730"/>
    <xdr:sp macro="" textlink="">
      <xdr:nvSpPr>
        <xdr:cNvPr id="627" name="テキスト ボックス 626"/>
        <xdr:cNvSpPr txBox="1"/>
      </xdr:nvSpPr>
      <xdr:spPr>
        <a:xfrm>
          <a:off x="16048990" y="9178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628" name="直線コネクタ 627"/>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6725" cy="252730"/>
    <xdr:sp macro="" textlink="">
      <xdr:nvSpPr>
        <xdr:cNvPr id="629" name="テキスト ボックス 628"/>
        <xdr:cNvSpPr txBox="1"/>
      </xdr:nvSpPr>
      <xdr:spPr>
        <a:xfrm>
          <a:off x="1604899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30" name="【保健センター・保健所】&#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81915</xdr:rowOff>
    </xdr:from>
    <xdr:to xmlns:xdr="http://schemas.openxmlformats.org/drawingml/2006/spreadsheetDrawing">
      <xdr:col>116</xdr:col>
      <xdr:colOff>62865</xdr:colOff>
      <xdr:row>63</xdr:row>
      <xdr:rowOff>160655</xdr:rowOff>
    </xdr:to>
    <xdr:cxnSp macro="">
      <xdr:nvCxnSpPr>
        <xdr:cNvPr id="631" name="直線コネクタ 630"/>
        <xdr:cNvCxnSpPr/>
      </xdr:nvCxnSpPr>
      <xdr:spPr>
        <a:xfrm flipV="1">
          <a:off x="19951065" y="9473565"/>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163830</xdr:rowOff>
    </xdr:from>
    <xdr:ext cx="469265" cy="252730"/>
    <xdr:sp macro="" textlink="">
      <xdr:nvSpPr>
        <xdr:cNvPr id="632" name="【保健センター・保健所】&#10;一人当たり面積最小値テキスト"/>
        <xdr:cNvSpPr txBox="1"/>
      </xdr:nvSpPr>
      <xdr:spPr>
        <a:xfrm>
          <a:off x="19989800" y="1072896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160655</xdr:rowOff>
    </xdr:from>
    <xdr:to xmlns:xdr="http://schemas.openxmlformats.org/drawingml/2006/spreadsheetDrawing">
      <xdr:col>116</xdr:col>
      <xdr:colOff>152400</xdr:colOff>
      <xdr:row>63</xdr:row>
      <xdr:rowOff>160655</xdr:rowOff>
    </xdr:to>
    <xdr:cxnSp macro="">
      <xdr:nvCxnSpPr>
        <xdr:cNvPr id="633" name="直線コネクタ 632"/>
        <xdr:cNvCxnSpPr/>
      </xdr:nvCxnSpPr>
      <xdr:spPr>
        <a:xfrm>
          <a:off x="19881850" y="10725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29845</xdr:rowOff>
    </xdr:from>
    <xdr:ext cx="469265" cy="252730"/>
    <xdr:sp macro="" textlink="">
      <xdr:nvSpPr>
        <xdr:cNvPr id="634" name="【保健センター・保健所】&#10;一人当たり面積最大値テキスト"/>
        <xdr:cNvSpPr txBox="1"/>
      </xdr:nvSpPr>
      <xdr:spPr>
        <a:xfrm>
          <a:off x="19989800" y="925385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81915</xdr:rowOff>
    </xdr:from>
    <xdr:to xmlns:xdr="http://schemas.openxmlformats.org/drawingml/2006/spreadsheetDrawing">
      <xdr:col>116</xdr:col>
      <xdr:colOff>152400</xdr:colOff>
      <xdr:row>56</xdr:row>
      <xdr:rowOff>81915</xdr:rowOff>
    </xdr:to>
    <xdr:cxnSp macro="">
      <xdr:nvCxnSpPr>
        <xdr:cNvPr id="635" name="直線コネクタ 634"/>
        <xdr:cNvCxnSpPr/>
      </xdr:nvCxnSpPr>
      <xdr:spPr>
        <a:xfrm>
          <a:off x="19881850" y="9473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127000</xdr:rowOff>
    </xdr:from>
    <xdr:ext cx="469265" cy="252730"/>
    <xdr:sp macro="" textlink="">
      <xdr:nvSpPr>
        <xdr:cNvPr id="636" name="【保健センター・保健所】&#10;一人当たり面積平均値テキスト"/>
        <xdr:cNvSpPr txBox="1"/>
      </xdr:nvSpPr>
      <xdr:spPr>
        <a:xfrm>
          <a:off x="19989800" y="10356850"/>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147955</xdr:rowOff>
    </xdr:from>
    <xdr:to xmlns:xdr="http://schemas.openxmlformats.org/drawingml/2006/spreadsheetDrawing">
      <xdr:col>116</xdr:col>
      <xdr:colOff>114300</xdr:colOff>
      <xdr:row>62</xdr:row>
      <xdr:rowOff>79375</xdr:rowOff>
    </xdr:to>
    <xdr:sp macro="" textlink="">
      <xdr:nvSpPr>
        <xdr:cNvPr id="637" name="フローチャート: 判断 636"/>
        <xdr:cNvSpPr/>
      </xdr:nvSpPr>
      <xdr:spPr>
        <a:xfrm>
          <a:off x="19900900" y="103778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132715</xdr:rowOff>
    </xdr:from>
    <xdr:to xmlns:xdr="http://schemas.openxmlformats.org/drawingml/2006/spreadsheetDrawing">
      <xdr:col>112</xdr:col>
      <xdr:colOff>38100</xdr:colOff>
      <xdr:row>62</xdr:row>
      <xdr:rowOff>64135</xdr:rowOff>
    </xdr:to>
    <xdr:sp macro="" textlink="">
      <xdr:nvSpPr>
        <xdr:cNvPr id="638" name="フローチャート: 判断 637"/>
        <xdr:cNvSpPr/>
      </xdr:nvSpPr>
      <xdr:spPr>
        <a:xfrm>
          <a:off x="19157950" y="103625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125730</xdr:rowOff>
    </xdr:from>
    <xdr:to xmlns:xdr="http://schemas.openxmlformats.org/drawingml/2006/spreadsheetDrawing">
      <xdr:col>107</xdr:col>
      <xdr:colOff>101600</xdr:colOff>
      <xdr:row>62</xdr:row>
      <xdr:rowOff>57150</xdr:rowOff>
    </xdr:to>
    <xdr:sp macro="" textlink="">
      <xdr:nvSpPr>
        <xdr:cNvPr id="639" name="フローチャート: 判断 638"/>
        <xdr:cNvSpPr/>
      </xdr:nvSpPr>
      <xdr:spPr>
        <a:xfrm>
          <a:off x="18345150" y="10355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117475</xdr:rowOff>
    </xdr:from>
    <xdr:to xmlns:xdr="http://schemas.openxmlformats.org/drawingml/2006/spreadsheetDrawing">
      <xdr:col>102</xdr:col>
      <xdr:colOff>165100</xdr:colOff>
      <xdr:row>62</xdr:row>
      <xdr:rowOff>50165</xdr:rowOff>
    </xdr:to>
    <xdr:sp macro="" textlink="">
      <xdr:nvSpPr>
        <xdr:cNvPr id="640" name="フローチャート: 判断 639"/>
        <xdr:cNvSpPr/>
      </xdr:nvSpPr>
      <xdr:spPr>
        <a:xfrm>
          <a:off x="17551400" y="103473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2730"/>
    <xdr:sp macro="" textlink="">
      <xdr:nvSpPr>
        <xdr:cNvPr id="641" name="テキスト ボックス 640"/>
        <xdr:cNvSpPr txBox="1"/>
      </xdr:nvSpPr>
      <xdr:spPr>
        <a:xfrm>
          <a:off x="19780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2730"/>
    <xdr:sp macro="" textlink="">
      <xdr:nvSpPr>
        <xdr:cNvPr id="642" name="テキスト ボックス 641"/>
        <xdr:cNvSpPr txBox="1"/>
      </xdr:nvSpPr>
      <xdr:spPr>
        <a:xfrm>
          <a:off x="19030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61365" cy="252730"/>
    <xdr:sp macro="" textlink="">
      <xdr:nvSpPr>
        <xdr:cNvPr id="643" name="テキスト ボックス 642"/>
        <xdr:cNvSpPr txBox="1"/>
      </xdr:nvSpPr>
      <xdr:spPr>
        <a:xfrm>
          <a:off x="18224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2730"/>
    <xdr:sp macro="" textlink="">
      <xdr:nvSpPr>
        <xdr:cNvPr id="644" name="テキスト ボックス 643"/>
        <xdr:cNvSpPr txBox="1"/>
      </xdr:nvSpPr>
      <xdr:spPr>
        <a:xfrm>
          <a:off x="174307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2730"/>
    <xdr:sp macro="" textlink="">
      <xdr:nvSpPr>
        <xdr:cNvPr id="645" name="テキスト ボックス 644"/>
        <xdr:cNvSpPr txBox="1"/>
      </xdr:nvSpPr>
      <xdr:spPr>
        <a:xfrm>
          <a:off x="166306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43180</xdr:rowOff>
    </xdr:from>
    <xdr:to xmlns:xdr="http://schemas.openxmlformats.org/drawingml/2006/spreadsheetDrawing">
      <xdr:col>116</xdr:col>
      <xdr:colOff>114300</xdr:colOff>
      <xdr:row>59</xdr:row>
      <xdr:rowOff>142875</xdr:rowOff>
    </xdr:to>
    <xdr:sp macro="" textlink="">
      <xdr:nvSpPr>
        <xdr:cNvPr id="646" name="楕円 645"/>
        <xdr:cNvSpPr/>
      </xdr:nvSpPr>
      <xdr:spPr>
        <a:xfrm>
          <a:off x="19900900" y="99377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66040</xdr:rowOff>
    </xdr:from>
    <xdr:ext cx="469265" cy="252730"/>
    <xdr:sp macro="" textlink="">
      <xdr:nvSpPr>
        <xdr:cNvPr id="647" name="【保健センター・保健所】&#10;一人当たり面積該当値テキスト"/>
        <xdr:cNvSpPr txBox="1"/>
      </xdr:nvSpPr>
      <xdr:spPr>
        <a:xfrm>
          <a:off x="19989800" y="979297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50800</xdr:rowOff>
    </xdr:from>
    <xdr:to xmlns:xdr="http://schemas.openxmlformats.org/drawingml/2006/spreadsheetDrawing">
      <xdr:col>112</xdr:col>
      <xdr:colOff>38100</xdr:colOff>
      <xdr:row>59</xdr:row>
      <xdr:rowOff>150495</xdr:rowOff>
    </xdr:to>
    <xdr:sp macro="" textlink="">
      <xdr:nvSpPr>
        <xdr:cNvPr id="648" name="楕円 647"/>
        <xdr:cNvSpPr/>
      </xdr:nvSpPr>
      <xdr:spPr>
        <a:xfrm>
          <a:off x="19157950" y="99453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59</xdr:row>
      <xdr:rowOff>93345</xdr:rowOff>
    </xdr:from>
    <xdr:to xmlns:xdr="http://schemas.openxmlformats.org/drawingml/2006/spreadsheetDrawing">
      <xdr:col>116</xdr:col>
      <xdr:colOff>63500</xdr:colOff>
      <xdr:row>59</xdr:row>
      <xdr:rowOff>100330</xdr:rowOff>
    </xdr:to>
    <xdr:cxnSp macro="">
      <xdr:nvCxnSpPr>
        <xdr:cNvPr id="649" name="直線コネクタ 648"/>
        <xdr:cNvCxnSpPr/>
      </xdr:nvCxnSpPr>
      <xdr:spPr>
        <a:xfrm flipV="1">
          <a:off x="19202400" y="9987915"/>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66040</xdr:rowOff>
    </xdr:from>
    <xdr:to xmlns:xdr="http://schemas.openxmlformats.org/drawingml/2006/spreadsheetDrawing">
      <xdr:col>107</xdr:col>
      <xdr:colOff>101600</xdr:colOff>
      <xdr:row>59</xdr:row>
      <xdr:rowOff>165100</xdr:rowOff>
    </xdr:to>
    <xdr:sp macro="" textlink="">
      <xdr:nvSpPr>
        <xdr:cNvPr id="650" name="楕円 649"/>
        <xdr:cNvSpPr/>
      </xdr:nvSpPr>
      <xdr:spPr>
        <a:xfrm>
          <a:off x="18345150" y="9960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100330</xdr:rowOff>
    </xdr:from>
    <xdr:to xmlns:xdr="http://schemas.openxmlformats.org/drawingml/2006/spreadsheetDrawing">
      <xdr:col>111</xdr:col>
      <xdr:colOff>171450</xdr:colOff>
      <xdr:row>59</xdr:row>
      <xdr:rowOff>115570</xdr:rowOff>
    </xdr:to>
    <xdr:cxnSp macro="">
      <xdr:nvCxnSpPr>
        <xdr:cNvPr id="651" name="直線コネクタ 650"/>
        <xdr:cNvCxnSpPr/>
      </xdr:nvCxnSpPr>
      <xdr:spPr>
        <a:xfrm flipV="1">
          <a:off x="18395950" y="999490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73025</xdr:rowOff>
    </xdr:from>
    <xdr:to xmlns:xdr="http://schemas.openxmlformats.org/drawingml/2006/spreadsheetDrawing">
      <xdr:col>102</xdr:col>
      <xdr:colOff>165100</xdr:colOff>
      <xdr:row>60</xdr:row>
      <xdr:rowOff>5080</xdr:rowOff>
    </xdr:to>
    <xdr:sp macro="" textlink="">
      <xdr:nvSpPr>
        <xdr:cNvPr id="652" name="楕円 651"/>
        <xdr:cNvSpPr/>
      </xdr:nvSpPr>
      <xdr:spPr>
        <a:xfrm>
          <a:off x="17551400" y="9967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115570</xdr:rowOff>
    </xdr:from>
    <xdr:to xmlns:xdr="http://schemas.openxmlformats.org/drawingml/2006/spreadsheetDrawing">
      <xdr:col>107</xdr:col>
      <xdr:colOff>50800</xdr:colOff>
      <xdr:row>59</xdr:row>
      <xdr:rowOff>123190</xdr:rowOff>
    </xdr:to>
    <xdr:cxnSp macro="">
      <xdr:nvCxnSpPr>
        <xdr:cNvPr id="653" name="直線コネクタ 652"/>
        <xdr:cNvCxnSpPr/>
      </xdr:nvCxnSpPr>
      <xdr:spPr>
        <a:xfrm flipV="1">
          <a:off x="17602200" y="1001014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55880</xdr:rowOff>
    </xdr:from>
    <xdr:ext cx="469900" cy="253365"/>
    <xdr:sp macro="" textlink="">
      <xdr:nvSpPr>
        <xdr:cNvPr id="654" name="n_1aveValue【保健センター・保健所】&#10;一人当たり面積"/>
        <xdr:cNvSpPr txBox="1"/>
      </xdr:nvSpPr>
      <xdr:spPr>
        <a:xfrm>
          <a:off x="18980150" y="104533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48895</xdr:rowOff>
    </xdr:from>
    <xdr:ext cx="469900" cy="252730"/>
    <xdr:sp macro="" textlink="">
      <xdr:nvSpPr>
        <xdr:cNvPr id="655" name="n_2aveValue【保健センター・保健所】&#10;一人当たり面積"/>
        <xdr:cNvSpPr txBox="1"/>
      </xdr:nvSpPr>
      <xdr:spPr>
        <a:xfrm>
          <a:off x="18180050" y="104463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40640</xdr:rowOff>
    </xdr:from>
    <xdr:ext cx="469900" cy="253365"/>
    <xdr:sp macro="" textlink="">
      <xdr:nvSpPr>
        <xdr:cNvPr id="656" name="n_3aveValue【保健センター・保健所】&#10;一人当たり面積"/>
        <xdr:cNvSpPr txBox="1"/>
      </xdr:nvSpPr>
      <xdr:spPr>
        <a:xfrm>
          <a:off x="17386300" y="10438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166370</xdr:rowOff>
    </xdr:from>
    <xdr:ext cx="469900" cy="253365"/>
    <xdr:sp macro="" textlink="">
      <xdr:nvSpPr>
        <xdr:cNvPr id="657" name="n_1mainValue【保健センター・保健所】&#10;一人当たり面積"/>
        <xdr:cNvSpPr txBox="1"/>
      </xdr:nvSpPr>
      <xdr:spPr>
        <a:xfrm>
          <a:off x="18980150" y="9725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13970</xdr:rowOff>
    </xdr:from>
    <xdr:ext cx="469900" cy="252730"/>
    <xdr:sp macro="" textlink="">
      <xdr:nvSpPr>
        <xdr:cNvPr id="658" name="n_2mainValue【保健センター・保健所】&#10;一人当たり面積"/>
        <xdr:cNvSpPr txBox="1"/>
      </xdr:nvSpPr>
      <xdr:spPr>
        <a:xfrm>
          <a:off x="18180050" y="97409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20955</xdr:rowOff>
    </xdr:from>
    <xdr:ext cx="469900" cy="253365"/>
    <xdr:sp macro="" textlink="">
      <xdr:nvSpPr>
        <xdr:cNvPr id="659" name="n_3mainValue【保健センター・保健所】&#10;一人当たり面積"/>
        <xdr:cNvSpPr txBox="1"/>
      </xdr:nvSpPr>
      <xdr:spPr>
        <a:xfrm>
          <a:off x="17386300" y="9747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660" name="正方形/長方形 659"/>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661" name="正方形/長方形 660"/>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662" name="正方形/長方形 661"/>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663" name="正方形/長方形 662"/>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664" name="正方形/長方形 663"/>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665" name="正方形/長方形 664"/>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666" name="正方形/長方形 665"/>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67" name="正方形/長方形 666"/>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20345"/>
    <xdr:sp macro="" textlink="">
      <xdr:nvSpPr>
        <xdr:cNvPr id="668" name="テキスト ボックス 667"/>
        <xdr:cNvSpPr txBox="1"/>
      </xdr:nvSpPr>
      <xdr:spPr>
        <a:xfrm>
          <a:off x="11169650" y="1248346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669" name="直線コネクタ 668"/>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165100</xdr:rowOff>
    </xdr:from>
    <xdr:to xmlns:xdr="http://schemas.openxmlformats.org/drawingml/2006/spreadsheetDrawing">
      <xdr:col>89</xdr:col>
      <xdr:colOff>171450</xdr:colOff>
      <xdr:row>86</xdr:row>
      <xdr:rowOff>165100</xdr:rowOff>
    </xdr:to>
    <xdr:cxnSp macro="">
      <xdr:nvCxnSpPr>
        <xdr:cNvPr id="670" name="直線コネクタ 669"/>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26035</xdr:rowOff>
    </xdr:from>
    <xdr:ext cx="339090" cy="253365"/>
    <xdr:sp macro="" textlink="">
      <xdr:nvSpPr>
        <xdr:cNvPr id="671" name="テキスト ボックス 670"/>
        <xdr:cNvSpPr txBox="1"/>
      </xdr:nvSpPr>
      <xdr:spPr>
        <a:xfrm>
          <a:off x="10906760" y="14446885"/>
          <a:ext cx="339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171450</xdr:colOff>
      <xdr:row>85</xdr:row>
      <xdr:rowOff>13335</xdr:rowOff>
    </xdr:to>
    <xdr:cxnSp macro="">
      <xdr:nvCxnSpPr>
        <xdr:cNvPr id="672" name="直線コネクタ 671"/>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41275</xdr:rowOff>
    </xdr:from>
    <xdr:ext cx="402590" cy="253365"/>
    <xdr:sp macro="" textlink="">
      <xdr:nvSpPr>
        <xdr:cNvPr id="673" name="テキスト ボックス 672"/>
        <xdr:cNvSpPr txBox="1"/>
      </xdr:nvSpPr>
      <xdr:spPr>
        <a:xfrm>
          <a:off x="10842625" y="1412684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29210</xdr:rowOff>
    </xdr:from>
    <xdr:to xmlns:xdr="http://schemas.openxmlformats.org/drawingml/2006/spreadsheetDrawing">
      <xdr:col>89</xdr:col>
      <xdr:colOff>171450</xdr:colOff>
      <xdr:row>83</xdr:row>
      <xdr:rowOff>29210</xdr:rowOff>
    </xdr:to>
    <xdr:cxnSp macro="">
      <xdr:nvCxnSpPr>
        <xdr:cNvPr id="674" name="直線コネクタ 673"/>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57785</xdr:rowOff>
    </xdr:from>
    <xdr:ext cx="402590" cy="253365"/>
    <xdr:sp macro="" textlink="">
      <xdr:nvSpPr>
        <xdr:cNvPr id="675" name="テキスト ボックス 674"/>
        <xdr:cNvSpPr txBox="1"/>
      </xdr:nvSpPr>
      <xdr:spPr>
        <a:xfrm>
          <a:off x="10842625" y="1380807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45085</xdr:rowOff>
    </xdr:from>
    <xdr:to xmlns:xdr="http://schemas.openxmlformats.org/drawingml/2006/spreadsheetDrawing">
      <xdr:col>89</xdr:col>
      <xdr:colOff>171450</xdr:colOff>
      <xdr:row>81</xdr:row>
      <xdr:rowOff>45085</xdr:rowOff>
    </xdr:to>
    <xdr:cxnSp macro="">
      <xdr:nvCxnSpPr>
        <xdr:cNvPr id="676" name="直線コネクタ 675"/>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73660</xdr:rowOff>
    </xdr:from>
    <xdr:ext cx="402590" cy="253365"/>
    <xdr:sp macro="" textlink="">
      <xdr:nvSpPr>
        <xdr:cNvPr id="677" name="テキスト ボックス 676"/>
        <xdr:cNvSpPr txBox="1"/>
      </xdr:nvSpPr>
      <xdr:spPr>
        <a:xfrm>
          <a:off x="10842625" y="1348867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61595</xdr:rowOff>
    </xdr:from>
    <xdr:to xmlns:xdr="http://schemas.openxmlformats.org/drawingml/2006/spreadsheetDrawing">
      <xdr:col>89</xdr:col>
      <xdr:colOff>171450</xdr:colOff>
      <xdr:row>79</xdr:row>
      <xdr:rowOff>61595</xdr:rowOff>
    </xdr:to>
    <xdr:cxnSp macro="">
      <xdr:nvCxnSpPr>
        <xdr:cNvPr id="678" name="直線コネクタ 677"/>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90170</xdr:rowOff>
    </xdr:from>
    <xdr:ext cx="402590" cy="252730"/>
    <xdr:sp macro="" textlink="">
      <xdr:nvSpPr>
        <xdr:cNvPr id="679" name="テキスト ボックス 678"/>
        <xdr:cNvSpPr txBox="1"/>
      </xdr:nvSpPr>
      <xdr:spPr>
        <a:xfrm>
          <a:off x="10842625" y="1316990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76835</xdr:rowOff>
    </xdr:from>
    <xdr:to xmlns:xdr="http://schemas.openxmlformats.org/drawingml/2006/spreadsheetDrawing">
      <xdr:col>89</xdr:col>
      <xdr:colOff>171450</xdr:colOff>
      <xdr:row>77</xdr:row>
      <xdr:rowOff>76835</xdr:rowOff>
    </xdr:to>
    <xdr:cxnSp macro="">
      <xdr:nvCxnSpPr>
        <xdr:cNvPr id="680" name="直線コネクタ 679"/>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106045</xdr:rowOff>
    </xdr:from>
    <xdr:ext cx="466725" cy="252730"/>
    <xdr:sp macro="" textlink="">
      <xdr:nvSpPr>
        <xdr:cNvPr id="681" name="テキスト ボックス 680"/>
        <xdr:cNvSpPr txBox="1"/>
      </xdr:nvSpPr>
      <xdr:spPr>
        <a:xfrm>
          <a:off x="10797540" y="1285049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682" name="直線コネクタ 681"/>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121920</xdr:rowOff>
    </xdr:from>
    <xdr:ext cx="466725" cy="252730"/>
    <xdr:sp macro="" textlink="">
      <xdr:nvSpPr>
        <xdr:cNvPr id="683" name="テキスト ボックス 682"/>
        <xdr:cNvSpPr txBox="1"/>
      </xdr:nvSpPr>
      <xdr:spPr>
        <a:xfrm>
          <a:off x="1079754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84" name="【消防施設】&#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113665</xdr:rowOff>
    </xdr:from>
    <xdr:to xmlns:xdr="http://schemas.openxmlformats.org/drawingml/2006/spreadsheetDrawing">
      <xdr:col>85</xdr:col>
      <xdr:colOff>126365</xdr:colOff>
      <xdr:row>86</xdr:row>
      <xdr:rowOff>32385</xdr:rowOff>
    </xdr:to>
    <xdr:cxnSp macro="">
      <xdr:nvCxnSpPr>
        <xdr:cNvPr id="685" name="直線コネクタ 684"/>
        <xdr:cNvCxnSpPr/>
      </xdr:nvCxnSpPr>
      <xdr:spPr>
        <a:xfrm flipV="1">
          <a:off x="14699615" y="13193395"/>
          <a:ext cx="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36195</xdr:rowOff>
    </xdr:from>
    <xdr:ext cx="339725" cy="253365"/>
    <xdr:sp macro="" textlink="">
      <xdr:nvSpPr>
        <xdr:cNvPr id="686" name="【消防施設】&#10;有形固定資産減価償却率最小値テキスト"/>
        <xdr:cNvSpPr txBox="1"/>
      </xdr:nvSpPr>
      <xdr:spPr>
        <a:xfrm>
          <a:off x="14738350" y="14457045"/>
          <a:ext cx="339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32385</xdr:rowOff>
    </xdr:from>
    <xdr:to xmlns:xdr="http://schemas.openxmlformats.org/drawingml/2006/spreadsheetDrawing">
      <xdr:col>86</xdr:col>
      <xdr:colOff>25400</xdr:colOff>
      <xdr:row>86</xdr:row>
      <xdr:rowOff>32385</xdr:rowOff>
    </xdr:to>
    <xdr:cxnSp macro="">
      <xdr:nvCxnSpPr>
        <xdr:cNvPr id="687" name="直線コネクタ 686"/>
        <xdr:cNvCxnSpPr/>
      </xdr:nvCxnSpPr>
      <xdr:spPr>
        <a:xfrm>
          <a:off x="14611350" y="14453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61595</xdr:rowOff>
    </xdr:from>
    <xdr:ext cx="404495" cy="253365"/>
    <xdr:sp macro="" textlink="">
      <xdr:nvSpPr>
        <xdr:cNvPr id="688" name="【消防施設】&#10;有形固定資産減価償却率最大値テキスト"/>
        <xdr:cNvSpPr txBox="1"/>
      </xdr:nvSpPr>
      <xdr:spPr>
        <a:xfrm>
          <a:off x="14738350" y="129736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113665</xdr:rowOff>
    </xdr:from>
    <xdr:to xmlns:xdr="http://schemas.openxmlformats.org/drawingml/2006/spreadsheetDrawing">
      <xdr:col>86</xdr:col>
      <xdr:colOff>25400</xdr:colOff>
      <xdr:row>78</xdr:row>
      <xdr:rowOff>113665</xdr:rowOff>
    </xdr:to>
    <xdr:cxnSp macro="">
      <xdr:nvCxnSpPr>
        <xdr:cNvPr id="689" name="直線コネクタ 688"/>
        <xdr:cNvCxnSpPr/>
      </xdr:nvCxnSpPr>
      <xdr:spPr>
        <a:xfrm>
          <a:off x="14611350" y="13193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3175</xdr:rowOff>
    </xdr:from>
    <xdr:ext cx="404495" cy="253365"/>
    <xdr:sp macro="" textlink="">
      <xdr:nvSpPr>
        <xdr:cNvPr id="690" name="【消防施設】&#10;有形固定資産減価償却率平均値テキスト"/>
        <xdr:cNvSpPr txBox="1"/>
      </xdr:nvSpPr>
      <xdr:spPr>
        <a:xfrm>
          <a:off x="14738350" y="1358582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24130</xdr:rowOff>
    </xdr:from>
    <xdr:to xmlns:xdr="http://schemas.openxmlformats.org/drawingml/2006/spreadsheetDrawing">
      <xdr:col>85</xdr:col>
      <xdr:colOff>171450</xdr:colOff>
      <xdr:row>81</xdr:row>
      <xdr:rowOff>123825</xdr:rowOff>
    </xdr:to>
    <xdr:sp macro="" textlink="">
      <xdr:nvSpPr>
        <xdr:cNvPr id="691" name="フローチャート: 判断 690"/>
        <xdr:cNvSpPr/>
      </xdr:nvSpPr>
      <xdr:spPr>
        <a:xfrm>
          <a:off x="14649450" y="1360678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51435</xdr:rowOff>
    </xdr:from>
    <xdr:to xmlns:xdr="http://schemas.openxmlformats.org/drawingml/2006/spreadsheetDrawing">
      <xdr:col>81</xdr:col>
      <xdr:colOff>101600</xdr:colOff>
      <xdr:row>81</xdr:row>
      <xdr:rowOff>151130</xdr:rowOff>
    </xdr:to>
    <xdr:sp macro="" textlink="">
      <xdr:nvSpPr>
        <xdr:cNvPr id="692" name="フローチャート: 判断 691"/>
        <xdr:cNvSpPr/>
      </xdr:nvSpPr>
      <xdr:spPr>
        <a:xfrm>
          <a:off x="13887450" y="136340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69215</xdr:rowOff>
    </xdr:from>
    <xdr:to xmlns:xdr="http://schemas.openxmlformats.org/drawingml/2006/spreadsheetDrawing">
      <xdr:col>76</xdr:col>
      <xdr:colOff>165100</xdr:colOff>
      <xdr:row>82</xdr:row>
      <xdr:rowOff>635</xdr:rowOff>
    </xdr:to>
    <xdr:sp macro="" textlink="">
      <xdr:nvSpPr>
        <xdr:cNvPr id="693" name="フローチャート: 判断 692"/>
        <xdr:cNvSpPr/>
      </xdr:nvSpPr>
      <xdr:spPr>
        <a:xfrm>
          <a:off x="13093700" y="13651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62230</xdr:rowOff>
    </xdr:from>
    <xdr:to xmlns:xdr="http://schemas.openxmlformats.org/drawingml/2006/spreadsheetDrawing">
      <xdr:col>72</xdr:col>
      <xdr:colOff>38100</xdr:colOff>
      <xdr:row>80</xdr:row>
      <xdr:rowOff>162560</xdr:rowOff>
    </xdr:to>
    <xdr:sp macro="" textlink="">
      <xdr:nvSpPr>
        <xdr:cNvPr id="694" name="フローチャート: 判断 693"/>
        <xdr:cNvSpPr/>
      </xdr:nvSpPr>
      <xdr:spPr>
        <a:xfrm>
          <a:off x="12299950" y="1347724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52730"/>
    <xdr:sp macro="" textlink="">
      <xdr:nvSpPr>
        <xdr:cNvPr id="695" name="テキスト ボックス 694"/>
        <xdr:cNvSpPr txBox="1"/>
      </xdr:nvSpPr>
      <xdr:spPr>
        <a:xfrm>
          <a:off x="145288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61365" cy="252730"/>
    <xdr:sp macro="" textlink="">
      <xdr:nvSpPr>
        <xdr:cNvPr id="696" name="テキスト ボックス 695"/>
        <xdr:cNvSpPr txBox="1"/>
      </xdr:nvSpPr>
      <xdr:spPr>
        <a:xfrm>
          <a:off x="13766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52730"/>
    <xdr:sp macro="" textlink="">
      <xdr:nvSpPr>
        <xdr:cNvPr id="697" name="テキスト ボックス 696"/>
        <xdr:cNvSpPr txBox="1"/>
      </xdr:nvSpPr>
      <xdr:spPr>
        <a:xfrm>
          <a:off x="12973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52730"/>
    <xdr:sp macro="" textlink="">
      <xdr:nvSpPr>
        <xdr:cNvPr id="698" name="テキスト ボックス 697"/>
        <xdr:cNvSpPr txBox="1"/>
      </xdr:nvSpPr>
      <xdr:spPr>
        <a:xfrm>
          <a:off x="12172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61365" cy="252730"/>
    <xdr:sp macro="" textlink="">
      <xdr:nvSpPr>
        <xdr:cNvPr id="699" name="テキスト ボックス 698"/>
        <xdr:cNvSpPr txBox="1"/>
      </xdr:nvSpPr>
      <xdr:spPr>
        <a:xfrm>
          <a:off x="11366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99060</xdr:rowOff>
    </xdr:from>
    <xdr:to xmlns:xdr="http://schemas.openxmlformats.org/drawingml/2006/spreadsheetDrawing">
      <xdr:col>85</xdr:col>
      <xdr:colOff>171450</xdr:colOff>
      <xdr:row>80</xdr:row>
      <xdr:rowOff>31115</xdr:rowOff>
    </xdr:to>
    <xdr:sp macro="" textlink="">
      <xdr:nvSpPr>
        <xdr:cNvPr id="700" name="楕円 699"/>
        <xdr:cNvSpPr/>
      </xdr:nvSpPr>
      <xdr:spPr>
        <a:xfrm>
          <a:off x="14649450" y="1334643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121920</xdr:rowOff>
    </xdr:from>
    <xdr:ext cx="404495" cy="252730"/>
    <xdr:sp macro="" textlink="">
      <xdr:nvSpPr>
        <xdr:cNvPr id="701" name="【消防施設】&#10;有形固定資産減価償却率該当値テキスト"/>
        <xdr:cNvSpPr txBox="1"/>
      </xdr:nvSpPr>
      <xdr:spPr>
        <a:xfrm>
          <a:off x="14738350" y="1320165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123825</xdr:rowOff>
    </xdr:from>
    <xdr:to xmlns:xdr="http://schemas.openxmlformats.org/drawingml/2006/spreadsheetDrawing">
      <xdr:col>81</xdr:col>
      <xdr:colOff>101600</xdr:colOff>
      <xdr:row>80</xdr:row>
      <xdr:rowOff>55245</xdr:rowOff>
    </xdr:to>
    <xdr:sp macro="" textlink="">
      <xdr:nvSpPr>
        <xdr:cNvPr id="702" name="楕円 701"/>
        <xdr:cNvSpPr/>
      </xdr:nvSpPr>
      <xdr:spPr>
        <a:xfrm>
          <a:off x="13887450" y="13371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149225</xdr:rowOff>
    </xdr:from>
    <xdr:to xmlns:xdr="http://schemas.openxmlformats.org/drawingml/2006/spreadsheetDrawing">
      <xdr:col>85</xdr:col>
      <xdr:colOff>127000</xdr:colOff>
      <xdr:row>80</xdr:row>
      <xdr:rowOff>5715</xdr:rowOff>
    </xdr:to>
    <xdr:cxnSp macro="">
      <xdr:nvCxnSpPr>
        <xdr:cNvPr id="703" name="直線コネクタ 702"/>
        <xdr:cNvCxnSpPr/>
      </xdr:nvCxnSpPr>
      <xdr:spPr>
        <a:xfrm flipV="1">
          <a:off x="13938250" y="1339659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149225</xdr:rowOff>
    </xdr:from>
    <xdr:to xmlns:xdr="http://schemas.openxmlformats.org/drawingml/2006/spreadsheetDrawing">
      <xdr:col>76</xdr:col>
      <xdr:colOff>165100</xdr:colOff>
      <xdr:row>80</xdr:row>
      <xdr:rowOff>80645</xdr:rowOff>
    </xdr:to>
    <xdr:sp macro="" textlink="">
      <xdr:nvSpPr>
        <xdr:cNvPr id="704" name="楕円 703"/>
        <xdr:cNvSpPr/>
      </xdr:nvSpPr>
      <xdr:spPr>
        <a:xfrm>
          <a:off x="13093700" y="13396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5715</xdr:rowOff>
    </xdr:from>
    <xdr:to xmlns:xdr="http://schemas.openxmlformats.org/drawingml/2006/spreadsheetDrawing">
      <xdr:col>81</xdr:col>
      <xdr:colOff>50800</xdr:colOff>
      <xdr:row>80</xdr:row>
      <xdr:rowOff>31115</xdr:rowOff>
    </xdr:to>
    <xdr:cxnSp macro="">
      <xdr:nvCxnSpPr>
        <xdr:cNvPr id="705" name="直線コネクタ 704"/>
        <xdr:cNvCxnSpPr/>
      </xdr:nvCxnSpPr>
      <xdr:spPr>
        <a:xfrm flipV="1">
          <a:off x="13144500" y="1342072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5080</xdr:rowOff>
    </xdr:from>
    <xdr:to xmlns:xdr="http://schemas.openxmlformats.org/drawingml/2006/spreadsheetDrawing">
      <xdr:col>72</xdr:col>
      <xdr:colOff>38100</xdr:colOff>
      <xdr:row>80</xdr:row>
      <xdr:rowOff>104775</xdr:rowOff>
    </xdr:to>
    <xdr:sp macro="" textlink="">
      <xdr:nvSpPr>
        <xdr:cNvPr id="706" name="楕円 705"/>
        <xdr:cNvSpPr/>
      </xdr:nvSpPr>
      <xdr:spPr>
        <a:xfrm>
          <a:off x="12299950" y="134200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80</xdr:row>
      <xdr:rowOff>31115</xdr:rowOff>
    </xdr:from>
    <xdr:to xmlns:xdr="http://schemas.openxmlformats.org/drawingml/2006/spreadsheetDrawing">
      <xdr:col>76</xdr:col>
      <xdr:colOff>114300</xdr:colOff>
      <xdr:row>80</xdr:row>
      <xdr:rowOff>54610</xdr:rowOff>
    </xdr:to>
    <xdr:cxnSp macro="">
      <xdr:nvCxnSpPr>
        <xdr:cNvPr id="707" name="直線コネクタ 706"/>
        <xdr:cNvCxnSpPr/>
      </xdr:nvCxnSpPr>
      <xdr:spPr>
        <a:xfrm flipV="1">
          <a:off x="12344400" y="13446125"/>
          <a:ext cx="8001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142240</xdr:rowOff>
    </xdr:from>
    <xdr:ext cx="404495" cy="252730"/>
    <xdr:sp macro="" textlink="">
      <xdr:nvSpPr>
        <xdr:cNvPr id="708" name="n_1aveValue【消防施設】&#10;有形固定資産減価償却率"/>
        <xdr:cNvSpPr txBox="1"/>
      </xdr:nvSpPr>
      <xdr:spPr>
        <a:xfrm>
          <a:off x="13742035" y="1372489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160020</xdr:rowOff>
    </xdr:from>
    <xdr:ext cx="404495" cy="252730"/>
    <xdr:sp macro="" textlink="">
      <xdr:nvSpPr>
        <xdr:cNvPr id="709" name="n_2aveValue【消防施設】&#10;有形固定資産減価償却率"/>
        <xdr:cNvSpPr txBox="1"/>
      </xdr:nvSpPr>
      <xdr:spPr>
        <a:xfrm>
          <a:off x="12960985" y="1374267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153035</xdr:rowOff>
    </xdr:from>
    <xdr:ext cx="405130" cy="253365"/>
    <xdr:sp macro="" textlink="">
      <xdr:nvSpPr>
        <xdr:cNvPr id="710" name="n_3aveValue【消防施設】&#10;有形固定資産減価償却率"/>
        <xdr:cNvSpPr txBox="1"/>
      </xdr:nvSpPr>
      <xdr:spPr>
        <a:xfrm>
          <a:off x="12167235" y="13568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71755</xdr:rowOff>
    </xdr:from>
    <xdr:ext cx="404495" cy="252730"/>
    <xdr:sp macro="" textlink="">
      <xdr:nvSpPr>
        <xdr:cNvPr id="711" name="n_1mainValue【消防施設】&#10;有形固定資産減価償却率"/>
        <xdr:cNvSpPr txBox="1"/>
      </xdr:nvSpPr>
      <xdr:spPr>
        <a:xfrm>
          <a:off x="13742035" y="131514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96520</xdr:rowOff>
    </xdr:from>
    <xdr:ext cx="404495" cy="253365"/>
    <xdr:sp macro="" textlink="">
      <xdr:nvSpPr>
        <xdr:cNvPr id="712" name="n_2mainValue【消防施設】&#10;有形固定資産減価償却率"/>
        <xdr:cNvSpPr txBox="1"/>
      </xdr:nvSpPr>
      <xdr:spPr>
        <a:xfrm>
          <a:off x="12960985" y="1317625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120015</xdr:rowOff>
    </xdr:from>
    <xdr:ext cx="405130" cy="253365"/>
    <xdr:sp macro="" textlink="">
      <xdr:nvSpPr>
        <xdr:cNvPr id="713" name="n_3mainValue【消防施設】&#10;有形固定資産減価償却率"/>
        <xdr:cNvSpPr txBox="1"/>
      </xdr:nvSpPr>
      <xdr:spPr>
        <a:xfrm>
          <a:off x="12167235" y="131997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714" name="正方形/長方形 713"/>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715" name="正方形/長方形 714"/>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716" name="正方形/長方形 715"/>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717" name="正方形/長方形 716"/>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718" name="正方形/長方形 717"/>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719" name="正方形/長方形 718"/>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720" name="正方形/長方形 719"/>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21" name="正方形/長方形 720"/>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9250" cy="220345"/>
    <xdr:sp macro="" textlink="">
      <xdr:nvSpPr>
        <xdr:cNvPr id="722" name="テキスト ボックス 721"/>
        <xdr:cNvSpPr txBox="1"/>
      </xdr:nvSpPr>
      <xdr:spPr>
        <a:xfrm>
          <a:off x="1644015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723" name="直線コネクタ 722"/>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37465</xdr:rowOff>
    </xdr:from>
    <xdr:to xmlns:xdr="http://schemas.openxmlformats.org/drawingml/2006/spreadsheetDrawing">
      <xdr:col>120</xdr:col>
      <xdr:colOff>114300</xdr:colOff>
      <xdr:row>86</xdr:row>
      <xdr:rowOff>37465</xdr:rowOff>
    </xdr:to>
    <xdr:cxnSp macro="">
      <xdr:nvCxnSpPr>
        <xdr:cNvPr id="724" name="直線コネクタ 723"/>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66040</xdr:rowOff>
    </xdr:from>
    <xdr:ext cx="466725" cy="252730"/>
    <xdr:sp macro="" textlink="">
      <xdr:nvSpPr>
        <xdr:cNvPr id="725" name="テキスト ボックス 724"/>
        <xdr:cNvSpPr txBox="1"/>
      </xdr:nvSpPr>
      <xdr:spPr>
        <a:xfrm>
          <a:off x="16048990" y="1431925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93345</xdr:rowOff>
    </xdr:from>
    <xdr:to xmlns:xdr="http://schemas.openxmlformats.org/drawingml/2006/spreadsheetDrawing">
      <xdr:col>120</xdr:col>
      <xdr:colOff>114300</xdr:colOff>
      <xdr:row>83</xdr:row>
      <xdr:rowOff>93345</xdr:rowOff>
    </xdr:to>
    <xdr:cxnSp macro="">
      <xdr:nvCxnSpPr>
        <xdr:cNvPr id="726" name="直線コネクタ 725"/>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121920</xdr:rowOff>
    </xdr:from>
    <xdr:ext cx="466725" cy="252730"/>
    <xdr:sp macro="" textlink="">
      <xdr:nvSpPr>
        <xdr:cNvPr id="727" name="テキスト ボックス 726"/>
        <xdr:cNvSpPr txBox="1"/>
      </xdr:nvSpPr>
      <xdr:spPr>
        <a:xfrm>
          <a:off x="16048990" y="1387221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149225</xdr:rowOff>
    </xdr:from>
    <xdr:to xmlns:xdr="http://schemas.openxmlformats.org/drawingml/2006/spreadsheetDrawing">
      <xdr:col>120</xdr:col>
      <xdr:colOff>114300</xdr:colOff>
      <xdr:row>80</xdr:row>
      <xdr:rowOff>149225</xdr:rowOff>
    </xdr:to>
    <xdr:cxnSp macro="">
      <xdr:nvCxnSpPr>
        <xdr:cNvPr id="728" name="直線コネクタ 727"/>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2730"/>
    <xdr:sp macro="" textlink="">
      <xdr:nvSpPr>
        <xdr:cNvPr id="729" name="テキスト ボックス 728"/>
        <xdr:cNvSpPr txBox="1"/>
      </xdr:nvSpPr>
      <xdr:spPr>
        <a:xfrm>
          <a:off x="16048990" y="1342517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37465</xdr:rowOff>
    </xdr:from>
    <xdr:to xmlns:xdr="http://schemas.openxmlformats.org/drawingml/2006/spreadsheetDrawing">
      <xdr:col>120</xdr:col>
      <xdr:colOff>114300</xdr:colOff>
      <xdr:row>78</xdr:row>
      <xdr:rowOff>37465</xdr:rowOff>
    </xdr:to>
    <xdr:cxnSp macro="">
      <xdr:nvCxnSpPr>
        <xdr:cNvPr id="730" name="直線コネクタ 729"/>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66040</xdr:rowOff>
    </xdr:from>
    <xdr:ext cx="466725" cy="252730"/>
    <xdr:sp macro="" textlink="">
      <xdr:nvSpPr>
        <xdr:cNvPr id="731" name="テキスト ボックス 730"/>
        <xdr:cNvSpPr txBox="1"/>
      </xdr:nvSpPr>
      <xdr:spPr>
        <a:xfrm>
          <a:off x="16048990" y="129781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732" name="直線コネクタ 731"/>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6725" cy="252730"/>
    <xdr:sp macro="" textlink="">
      <xdr:nvSpPr>
        <xdr:cNvPr id="733" name="テキスト ボックス 732"/>
        <xdr:cNvSpPr txBox="1"/>
      </xdr:nvSpPr>
      <xdr:spPr>
        <a:xfrm>
          <a:off x="1604899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34" name="【消防施設】&#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80</xdr:row>
      <xdr:rowOff>1270</xdr:rowOff>
    </xdr:from>
    <xdr:to xmlns:xdr="http://schemas.openxmlformats.org/drawingml/2006/spreadsheetDrawing">
      <xdr:col>116</xdr:col>
      <xdr:colOff>62865</xdr:colOff>
      <xdr:row>86</xdr:row>
      <xdr:rowOff>5715</xdr:rowOff>
    </xdr:to>
    <xdr:cxnSp macro="">
      <xdr:nvCxnSpPr>
        <xdr:cNvPr id="735" name="直線コネクタ 734"/>
        <xdr:cNvCxnSpPr/>
      </xdr:nvCxnSpPr>
      <xdr:spPr>
        <a:xfrm flipV="1">
          <a:off x="19951065" y="13416280"/>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265" cy="252730"/>
    <xdr:sp macro="" textlink="">
      <xdr:nvSpPr>
        <xdr:cNvPr id="736" name="【消防施設】&#10;一人当たり面積最小値テキスト"/>
        <xdr:cNvSpPr txBox="1"/>
      </xdr:nvSpPr>
      <xdr:spPr>
        <a:xfrm>
          <a:off x="19989800" y="144310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5715</xdr:rowOff>
    </xdr:from>
    <xdr:to xmlns:xdr="http://schemas.openxmlformats.org/drawingml/2006/spreadsheetDrawing">
      <xdr:col>116</xdr:col>
      <xdr:colOff>152400</xdr:colOff>
      <xdr:row>86</xdr:row>
      <xdr:rowOff>5715</xdr:rowOff>
    </xdr:to>
    <xdr:cxnSp macro="">
      <xdr:nvCxnSpPr>
        <xdr:cNvPr id="737" name="直線コネクタ 736"/>
        <xdr:cNvCxnSpPr/>
      </xdr:nvCxnSpPr>
      <xdr:spPr>
        <a:xfrm>
          <a:off x="19881850" y="14426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116840</xdr:rowOff>
    </xdr:from>
    <xdr:ext cx="469265" cy="253365"/>
    <xdr:sp macro="" textlink="">
      <xdr:nvSpPr>
        <xdr:cNvPr id="738" name="【消防施設】&#10;一人当たり面積最大値テキスト"/>
        <xdr:cNvSpPr txBox="1"/>
      </xdr:nvSpPr>
      <xdr:spPr>
        <a:xfrm>
          <a:off x="19989800" y="1319657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80</xdr:row>
      <xdr:rowOff>1270</xdr:rowOff>
    </xdr:from>
    <xdr:to xmlns:xdr="http://schemas.openxmlformats.org/drawingml/2006/spreadsheetDrawing">
      <xdr:col>116</xdr:col>
      <xdr:colOff>152400</xdr:colOff>
      <xdr:row>80</xdr:row>
      <xdr:rowOff>1270</xdr:rowOff>
    </xdr:to>
    <xdr:cxnSp macro="">
      <xdr:nvCxnSpPr>
        <xdr:cNvPr id="739" name="直線コネクタ 738"/>
        <xdr:cNvCxnSpPr/>
      </xdr:nvCxnSpPr>
      <xdr:spPr>
        <a:xfrm>
          <a:off x="19881850" y="13416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44450</xdr:rowOff>
    </xdr:from>
    <xdr:ext cx="469265" cy="253365"/>
    <xdr:sp macro="" textlink="">
      <xdr:nvSpPr>
        <xdr:cNvPr id="740" name="【消防施設】&#10;一人当たり面積平均値テキスト"/>
        <xdr:cNvSpPr txBox="1"/>
      </xdr:nvSpPr>
      <xdr:spPr>
        <a:xfrm>
          <a:off x="19989800" y="1396238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66040</xdr:rowOff>
    </xdr:from>
    <xdr:to xmlns:xdr="http://schemas.openxmlformats.org/drawingml/2006/spreadsheetDrawing">
      <xdr:col>116</xdr:col>
      <xdr:colOff>114300</xdr:colOff>
      <xdr:row>83</xdr:row>
      <xdr:rowOff>165100</xdr:rowOff>
    </xdr:to>
    <xdr:sp macro="" textlink="">
      <xdr:nvSpPr>
        <xdr:cNvPr id="741" name="フローチャート: 判断 740"/>
        <xdr:cNvSpPr/>
      </xdr:nvSpPr>
      <xdr:spPr>
        <a:xfrm>
          <a:off x="19900900" y="139839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39370</xdr:rowOff>
    </xdr:from>
    <xdr:to xmlns:xdr="http://schemas.openxmlformats.org/drawingml/2006/spreadsheetDrawing">
      <xdr:col>112</xdr:col>
      <xdr:colOff>38100</xdr:colOff>
      <xdr:row>83</xdr:row>
      <xdr:rowOff>138430</xdr:rowOff>
    </xdr:to>
    <xdr:sp macro="" textlink="">
      <xdr:nvSpPr>
        <xdr:cNvPr id="742" name="フローチャート: 判断 741"/>
        <xdr:cNvSpPr/>
      </xdr:nvSpPr>
      <xdr:spPr>
        <a:xfrm>
          <a:off x="19157950" y="139573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57150</xdr:rowOff>
    </xdr:from>
    <xdr:to xmlns:xdr="http://schemas.openxmlformats.org/drawingml/2006/spreadsheetDrawing">
      <xdr:col>107</xdr:col>
      <xdr:colOff>101600</xdr:colOff>
      <xdr:row>83</xdr:row>
      <xdr:rowOff>156210</xdr:rowOff>
    </xdr:to>
    <xdr:sp macro="" textlink="">
      <xdr:nvSpPr>
        <xdr:cNvPr id="743" name="フローチャート: 判断 742"/>
        <xdr:cNvSpPr/>
      </xdr:nvSpPr>
      <xdr:spPr>
        <a:xfrm>
          <a:off x="18345150" y="13975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88265</xdr:rowOff>
    </xdr:from>
    <xdr:to xmlns:xdr="http://schemas.openxmlformats.org/drawingml/2006/spreadsheetDrawing">
      <xdr:col>102</xdr:col>
      <xdr:colOff>165100</xdr:colOff>
      <xdr:row>84</xdr:row>
      <xdr:rowOff>19685</xdr:rowOff>
    </xdr:to>
    <xdr:sp macro="" textlink="">
      <xdr:nvSpPr>
        <xdr:cNvPr id="744" name="フローチャート: 判断 743"/>
        <xdr:cNvSpPr/>
      </xdr:nvSpPr>
      <xdr:spPr>
        <a:xfrm>
          <a:off x="17551400" y="14006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52730"/>
    <xdr:sp macro="" textlink="">
      <xdr:nvSpPr>
        <xdr:cNvPr id="745" name="テキスト ボックス 744"/>
        <xdr:cNvSpPr txBox="1"/>
      </xdr:nvSpPr>
      <xdr:spPr>
        <a:xfrm>
          <a:off x="19780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52730"/>
    <xdr:sp macro="" textlink="">
      <xdr:nvSpPr>
        <xdr:cNvPr id="746" name="テキスト ボックス 745"/>
        <xdr:cNvSpPr txBox="1"/>
      </xdr:nvSpPr>
      <xdr:spPr>
        <a:xfrm>
          <a:off x="19030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61365" cy="252730"/>
    <xdr:sp macro="" textlink="">
      <xdr:nvSpPr>
        <xdr:cNvPr id="747" name="テキスト ボックス 746"/>
        <xdr:cNvSpPr txBox="1"/>
      </xdr:nvSpPr>
      <xdr:spPr>
        <a:xfrm>
          <a:off x="18224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52730"/>
    <xdr:sp macro="" textlink="">
      <xdr:nvSpPr>
        <xdr:cNvPr id="748" name="テキスト ボックス 747"/>
        <xdr:cNvSpPr txBox="1"/>
      </xdr:nvSpPr>
      <xdr:spPr>
        <a:xfrm>
          <a:off x="174307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52730"/>
    <xdr:sp macro="" textlink="">
      <xdr:nvSpPr>
        <xdr:cNvPr id="749" name="テキスト ボックス 748"/>
        <xdr:cNvSpPr txBox="1"/>
      </xdr:nvSpPr>
      <xdr:spPr>
        <a:xfrm>
          <a:off x="166306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34925</xdr:rowOff>
    </xdr:from>
    <xdr:to xmlns:xdr="http://schemas.openxmlformats.org/drawingml/2006/spreadsheetDrawing">
      <xdr:col>116</xdr:col>
      <xdr:colOff>114300</xdr:colOff>
      <xdr:row>83</xdr:row>
      <xdr:rowOff>133985</xdr:rowOff>
    </xdr:to>
    <xdr:sp macro="" textlink="">
      <xdr:nvSpPr>
        <xdr:cNvPr id="750" name="楕円 749"/>
        <xdr:cNvSpPr/>
      </xdr:nvSpPr>
      <xdr:spPr>
        <a:xfrm>
          <a:off x="19900900" y="13952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57150</xdr:rowOff>
    </xdr:from>
    <xdr:ext cx="469265" cy="253365"/>
    <xdr:sp macro="" textlink="">
      <xdr:nvSpPr>
        <xdr:cNvPr id="751" name="【消防施設】&#10;一人当たり面積該当値テキスト"/>
        <xdr:cNvSpPr txBox="1"/>
      </xdr:nvSpPr>
      <xdr:spPr>
        <a:xfrm>
          <a:off x="19989800" y="1380744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39370</xdr:rowOff>
    </xdr:from>
    <xdr:to xmlns:xdr="http://schemas.openxmlformats.org/drawingml/2006/spreadsheetDrawing">
      <xdr:col>112</xdr:col>
      <xdr:colOff>38100</xdr:colOff>
      <xdr:row>83</xdr:row>
      <xdr:rowOff>138430</xdr:rowOff>
    </xdr:to>
    <xdr:sp macro="" textlink="">
      <xdr:nvSpPr>
        <xdr:cNvPr id="752" name="楕円 751"/>
        <xdr:cNvSpPr/>
      </xdr:nvSpPr>
      <xdr:spPr>
        <a:xfrm>
          <a:off x="19157950" y="139573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83</xdr:row>
      <xdr:rowOff>84455</xdr:rowOff>
    </xdr:from>
    <xdr:to xmlns:xdr="http://schemas.openxmlformats.org/drawingml/2006/spreadsheetDrawing">
      <xdr:col>116</xdr:col>
      <xdr:colOff>63500</xdr:colOff>
      <xdr:row>83</xdr:row>
      <xdr:rowOff>88900</xdr:rowOff>
    </xdr:to>
    <xdr:cxnSp macro="">
      <xdr:nvCxnSpPr>
        <xdr:cNvPr id="753" name="直線コネクタ 752"/>
        <xdr:cNvCxnSpPr/>
      </xdr:nvCxnSpPr>
      <xdr:spPr>
        <a:xfrm flipV="1">
          <a:off x="19202400" y="1400238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43180</xdr:rowOff>
    </xdr:from>
    <xdr:to xmlns:xdr="http://schemas.openxmlformats.org/drawingml/2006/spreadsheetDrawing">
      <xdr:col>107</xdr:col>
      <xdr:colOff>101600</xdr:colOff>
      <xdr:row>83</xdr:row>
      <xdr:rowOff>142875</xdr:rowOff>
    </xdr:to>
    <xdr:sp macro="" textlink="">
      <xdr:nvSpPr>
        <xdr:cNvPr id="754" name="楕円 753"/>
        <xdr:cNvSpPr/>
      </xdr:nvSpPr>
      <xdr:spPr>
        <a:xfrm>
          <a:off x="18345150" y="139611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88900</xdr:rowOff>
    </xdr:from>
    <xdr:to xmlns:xdr="http://schemas.openxmlformats.org/drawingml/2006/spreadsheetDrawing">
      <xdr:col>111</xdr:col>
      <xdr:colOff>171450</xdr:colOff>
      <xdr:row>83</xdr:row>
      <xdr:rowOff>93345</xdr:rowOff>
    </xdr:to>
    <xdr:cxnSp macro="">
      <xdr:nvCxnSpPr>
        <xdr:cNvPr id="755" name="直線コネクタ 754"/>
        <xdr:cNvCxnSpPr/>
      </xdr:nvCxnSpPr>
      <xdr:spPr>
        <a:xfrm flipV="1">
          <a:off x="18395950" y="1400683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43180</xdr:rowOff>
    </xdr:from>
    <xdr:to xmlns:xdr="http://schemas.openxmlformats.org/drawingml/2006/spreadsheetDrawing">
      <xdr:col>102</xdr:col>
      <xdr:colOff>165100</xdr:colOff>
      <xdr:row>83</xdr:row>
      <xdr:rowOff>142875</xdr:rowOff>
    </xdr:to>
    <xdr:sp macro="" textlink="">
      <xdr:nvSpPr>
        <xdr:cNvPr id="756" name="楕円 755"/>
        <xdr:cNvSpPr/>
      </xdr:nvSpPr>
      <xdr:spPr>
        <a:xfrm>
          <a:off x="17551400" y="139611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93345</xdr:rowOff>
    </xdr:from>
    <xdr:to xmlns:xdr="http://schemas.openxmlformats.org/drawingml/2006/spreadsheetDrawing">
      <xdr:col>107</xdr:col>
      <xdr:colOff>50800</xdr:colOff>
      <xdr:row>83</xdr:row>
      <xdr:rowOff>93345</xdr:rowOff>
    </xdr:to>
    <xdr:cxnSp macro="">
      <xdr:nvCxnSpPr>
        <xdr:cNvPr id="757" name="直線コネクタ 756"/>
        <xdr:cNvCxnSpPr/>
      </xdr:nvCxnSpPr>
      <xdr:spPr>
        <a:xfrm>
          <a:off x="17602200" y="1401127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129540</xdr:rowOff>
    </xdr:from>
    <xdr:ext cx="469900" cy="253365"/>
    <xdr:sp macro="" textlink="">
      <xdr:nvSpPr>
        <xdr:cNvPr id="758" name="n_1aveValue【消防施設】&#10;一人当たり面積"/>
        <xdr:cNvSpPr txBox="1"/>
      </xdr:nvSpPr>
      <xdr:spPr>
        <a:xfrm>
          <a:off x="18980150" y="14047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147955</xdr:rowOff>
    </xdr:from>
    <xdr:ext cx="469900" cy="253365"/>
    <xdr:sp macro="" textlink="">
      <xdr:nvSpPr>
        <xdr:cNvPr id="759" name="n_2aveValue【消防施設】&#10;一人当たり面積"/>
        <xdr:cNvSpPr txBox="1"/>
      </xdr:nvSpPr>
      <xdr:spPr>
        <a:xfrm>
          <a:off x="18180050" y="14065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11430</xdr:rowOff>
    </xdr:from>
    <xdr:ext cx="469900" cy="252730"/>
    <xdr:sp macro="" textlink="">
      <xdr:nvSpPr>
        <xdr:cNvPr id="760" name="n_3aveValue【消防施設】&#10;一人当たり面積"/>
        <xdr:cNvSpPr txBox="1"/>
      </xdr:nvSpPr>
      <xdr:spPr>
        <a:xfrm>
          <a:off x="17386300" y="140970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154305</xdr:rowOff>
    </xdr:from>
    <xdr:ext cx="469900" cy="253365"/>
    <xdr:sp macro="" textlink="">
      <xdr:nvSpPr>
        <xdr:cNvPr id="761" name="n_1mainValue【消防施設】&#10;一人当たり面積"/>
        <xdr:cNvSpPr txBox="1"/>
      </xdr:nvSpPr>
      <xdr:spPr>
        <a:xfrm>
          <a:off x="18980150" y="13736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159385</xdr:rowOff>
    </xdr:from>
    <xdr:ext cx="469900" cy="252730"/>
    <xdr:sp macro="" textlink="">
      <xdr:nvSpPr>
        <xdr:cNvPr id="762" name="n_2mainValue【消防施設】&#10;一人当たり面積"/>
        <xdr:cNvSpPr txBox="1"/>
      </xdr:nvSpPr>
      <xdr:spPr>
        <a:xfrm>
          <a:off x="18180050" y="137420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159385</xdr:rowOff>
    </xdr:from>
    <xdr:ext cx="469900" cy="252730"/>
    <xdr:sp macro="" textlink="">
      <xdr:nvSpPr>
        <xdr:cNvPr id="763" name="n_3mainValue【消防施設】&#10;一人当たり面積"/>
        <xdr:cNvSpPr txBox="1"/>
      </xdr:nvSpPr>
      <xdr:spPr>
        <a:xfrm>
          <a:off x="17386300" y="137420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64" name="正方形/長方形 763"/>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65" name="正方形/長方形 764"/>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66" name="正方形/長方形 765"/>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67" name="正方形/長方形 766"/>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68" name="正方形/長方形 767"/>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69" name="正方形/長方形 768"/>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70" name="正方形/長方形 769"/>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71" name="正方形/長方形 770"/>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72" name="テキスト ボックス 771"/>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73" name="直線コネクタ 772"/>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774" name="直線コネクタ 773"/>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9090" cy="258445"/>
    <xdr:sp macro="" textlink="">
      <xdr:nvSpPr>
        <xdr:cNvPr id="775" name="テキスト ボックス 774"/>
        <xdr:cNvSpPr txBox="1"/>
      </xdr:nvSpPr>
      <xdr:spPr>
        <a:xfrm>
          <a:off x="10906760" y="182384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776" name="直線コネクタ 775"/>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777" name="テキスト ボックス 776"/>
        <xdr:cNvSpPr txBox="1"/>
      </xdr:nvSpPr>
      <xdr:spPr>
        <a:xfrm>
          <a:off x="108426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778" name="直線コネクタ 777"/>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8445"/>
    <xdr:sp macro="" textlink="">
      <xdr:nvSpPr>
        <xdr:cNvPr id="779" name="テキスト ボックス 778"/>
        <xdr:cNvSpPr txBox="1"/>
      </xdr:nvSpPr>
      <xdr:spPr>
        <a:xfrm>
          <a:off x="108426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780" name="直線コネクタ 779"/>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781" name="テキスト ボックス 780"/>
        <xdr:cNvSpPr txBox="1"/>
      </xdr:nvSpPr>
      <xdr:spPr>
        <a:xfrm>
          <a:off x="108426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782" name="直線コネクタ 781"/>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783" name="テキスト ボックス 782"/>
        <xdr:cNvSpPr txBox="1"/>
      </xdr:nvSpPr>
      <xdr:spPr>
        <a:xfrm>
          <a:off x="108426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784" name="直線コネクタ 783"/>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785" name="テキスト ボックス 784"/>
        <xdr:cNvSpPr txBox="1"/>
      </xdr:nvSpPr>
      <xdr:spPr>
        <a:xfrm>
          <a:off x="1079754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86" name="直線コネクタ 785"/>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787" name="テキスト ボックス 786"/>
        <xdr:cNvSpPr txBox="1"/>
      </xdr:nvSpPr>
      <xdr:spPr>
        <a:xfrm>
          <a:off x="1079754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88"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30480</xdr:rowOff>
    </xdr:from>
    <xdr:to xmlns:xdr="http://schemas.openxmlformats.org/drawingml/2006/spreadsheetDrawing">
      <xdr:col>85</xdr:col>
      <xdr:colOff>126365</xdr:colOff>
      <xdr:row>109</xdr:row>
      <xdr:rowOff>35560</xdr:rowOff>
    </xdr:to>
    <xdr:cxnSp macro="">
      <xdr:nvCxnSpPr>
        <xdr:cNvPr id="789" name="直線コネクタ 788"/>
        <xdr:cNvCxnSpPr/>
      </xdr:nvCxnSpPr>
      <xdr:spPr>
        <a:xfrm flipV="1">
          <a:off x="14699615" y="1683258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339725" cy="259080"/>
    <xdr:sp macro="" textlink="">
      <xdr:nvSpPr>
        <xdr:cNvPr id="790" name="【庁舎】&#10;有形固定資産減価償却率最小値テキスト"/>
        <xdr:cNvSpPr txBox="1"/>
      </xdr:nvSpPr>
      <xdr:spPr>
        <a:xfrm>
          <a:off x="14738350" y="183845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91" name="直線コネクタ 790"/>
        <xdr:cNvCxnSpPr/>
      </xdr:nvCxnSpPr>
      <xdr:spPr>
        <a:xfrm>
          <a:off x="146113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148590</xdr:rowOff>
    </xdr:from>
    <xdr:ext cx="404495" cy="259080"/>
    <xdr:sp macro="" textlink="">
      <xdr:nvSpPr>
        <xdr:cNvPr id="792" name="【庁舎】&#10;有形固定資産減価償却率最大値テキスト"/>
        <xdr:cNvSpPr txBox="1"/>
      </xdr:nvSpPr>
      <xdr:spPr>
        <a:xfrm>
          <a:off x="14738350" y="16607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30480</xdr:rowOff>
    </xdr:from>
    <xdr:to xmlns:xdr="http://schemas.openxmlformats.org/drawingml/2006/spreadsheetDrawing">
      <xdr:col>86</xdr:col>
      <xdr:colOff>25400</xdr:colOff>
      <xdr:row>100</xdr:row>
      <xdr:rowOff>30480</xdr:rowOff>
    </xdr:to>
    <xdr:cxnSp macro="">
      <xdr:nvCxnSpPr>
        <xdr:cNvPr id="793" name="直線コネクタ 792"/>
        <xdr:cNvCxnSpPr/>
      </xdr:nvCxnSpPr>
      <xdr:spPr>
        <a:xfrm>
          <a:off x="14611350" y="16832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49530</xdr:rowOff>
    </xdr:from>
    <xdr:ext cx="404495" cy="259080"/>
    <xdr:sp macro="" textlink="">
      <xdr:nvSpPr>
        <xdr:cNvPr id="794" name="【庁舎】&#10;有形固定資産減価償却率平均値テキスト"/>
        <xdr:cNvSpPr txBox="1"/>
      </xdr:nvSpPr>
      <xdr:spPr>
        <a:xfrm>
          <a:off x="14738350" y="177088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71120</xdr:rowOff>
    </xdr:from>
    <xdr:to xmlns:xdr="http://schemas.openxmlformats.org/drawingml/2006/spreadsheetDrawing">
      <xdr:col>85</xdr:col>
      <xdr:colOff>171450</xdr:colOff>
      <xdr:row>106</xdr:row>
      <xdr:rowOff>1270</xdr:rowOff>
    </xdr:to>
    <xdr:sp macro="" textlink="">
      <xdr:nvSpPr>
        <xdr:cNvPr id="795" name="フローチャート: 判断 794"/>
        <xdr:cNvSpPr/>
      </xdr:nvSpPr>
      <xdr:spPr>
        <a:xfrm>
          <a:off x="14649450" y="177304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45085</xdr:rowOff>
    </xdr:from>
    <xdr:to xmlns:xdr="http://schemas.openxmlformats.org/drawingml/2006/spreadsheetDrawing">
      <xdr:col>81</xdr:col>
      <xdr:colOff>101600</xdr:colOff>
      <xdr:row>104</xdr:row>
      <xdr:rowOff>146685</xdr:rowOff>
    </xdr:to>
    <xdr:sp macro="" textlink="">
      <xdr:nvSpPr>
        <xdr:cNvPr id="796" name="フローチャート: 判断 795"/>
        <xdr:cNvSpPr/>
      </xdr:nvSpPr>
      <xdr:spPr>
        <a:xfrm>
          <a:off x="13887450" y="1753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64770</xdr:rowOff>
    </xdr:from>
    <xdr:to xmlns:xdr="http://schemas.openxmlformats.org/drawingml/2006/spreadsheetDrawing">
      <xdr:col>76</xdr:col>
      <xdr:colOff>165100</xdr:colOff>
      <xdr:row>104</xdr:row>
      <xdr:rowOff>166370</xdr:rowOff>
    </xdr:to>
    <xdr:sp macro="" textlink="">
      <xdr:nvSpPr>
        <xdr:cNvPr id="797" name="フローチャート: 判断 796"/>
        <xdr:cNvSpPr/>
      </xdr:nvSpPr>
      <xdr:spPr>
        <a:xfrm>
          <a:off x="13093700"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170815</xdr:rowOff>
    </xdr:from>
    <xdr:to xmlns:xdr="http://schemas.openxmlformats.org/drawingml/2006/spreadsheetDrawing">
      <xdr:col>72</xdr:col>
      <xdr:colOff>38100</xdr:colOff>
      <xdr:row>104</xdr:row>
      <xdr:rowOff>100965</xdr:rowOff>
    </xdr:to>
    <xdr:sp macro="" textlink="">
      <xdr:nvSpPr>
        <xdr:cNvPr id="798" name="フローチャート: 判断 797"/>
        <xdr:cNvSpPr/>
      </xdr:nvSpPr>
      <xdr:spPr>
        <a:xfrm>
          <a:off x="12299950" y="17487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99" name="テキスト ボックス 798"/>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800" name="テキスト ボックス 799"/>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01" name="テキスト ボックス 800"/>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802" name="テキスト ボックス 801"/>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03" name="テキスト ボックス 802"/>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50165</xdr:rowOff>
    </xdr:from>
    <xdr:to xmlns:xdr="http://schemas.openxmlformats.org/drawingml/2006/spreadsheetDrawing">
      <xdr:col>85</xdr:col>
      <xdr:colOff>171450</xdr:colOff>
      <xdr:row>103</xdr:row>
      <xdr:rowOff>151765</xdr:rowOff>
    </xdr:to>
    <xdr:sp macro="" textlink="">
      <xdr:nvSpPr>
        <xdr:cNvPr id="804" name="楕円 803"/>
        <xdr:cNvSpPr/>
      </xdr:nvSpPr>
      <xdr:spPr>
        <a:xfrm>
          <a:off x="14649450" y="173666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73025</xdr:rowOff>
    </xdr:from>
    <xdr:ext cx="404495" cy="259080"/>
    <xdr:sp macro="" textlink="">
      <xdr:nvSpPr>
        <xdr:cNvPr id="805" name="【庁舎】&#10;有形固定資産減価償却率該当値テキスト"/>
        <xdr:cNvSpPr txBox="1"/>
      </xdr:nvSpPr>
      <xdr:spPr>
        <a:xfrm>
          <a:off x="14738350" y="17218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99060</xdr:rowOff>
    </xdr:from>
    <xdr:to xmlns:xdr="http://schemas.openxmlformats.org/drawingml/2006/spreadsheetDrawing">
      <xdr:col>81</xdr:col>
      <xdr:colOff>101600</xdr:colOff>
      <xdr:row>104</xdr:row>
      <xdr:rowOff>29210</xdr:rowOff>
    </xdr:to>
    <xdr:sp macro="" textlink="">
      <xdr:nvSpPr>
        <xdr:cNvPr id="806" name="楕円 805"/>
        <xdr:cNvSpPr/>
      </xdr:nvSpPr>
      <xdr:spPr>
        <a:xfrm>
          <a:off x="13887450" y="174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100965</xdr:rowOff>
    </xdr:from>
    <xdr:to xmlns:xdr="http://schemas.openxmlformats.org/drawingml/2006/spreadsheetDrawing">
      <xdr:col>85</xdr:col>
      <xdr:colOff>127000</xdr:colOff>
      <xdr:row>103</xdr:row>
      <xdr:rowOff>149860</xdr:rowOff>
    </xdr:to>
    <xdr:cxnSp macro="">
      <xdr:nvCxnSpPr>
        <xdr:cNvPr id="807" name="直線コネクタ 806"/>
        <xdr:cNvCxnSpPr/>
      </xdr:nvCxnSpPr>
      <xdr:spPr>
        <a:xfrm flipV="1">
          <a:off x="13938250" y="1741741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132080</xdr:rowOff>
    </xdr:from>
    <xdr:to xmlns:xdr="http://schemas.openxmlformats.org/drawingml/2006/spreadsheetDrawing">
      <xdr:col>76</xdr:col>
      <xdr:colOff>165100</xdr:colOff>
      <xdr:row>104</xdr:row>
      <xdr:rowOff>61595</xdr:rowOff>
    </xdr:to>
    <xdr:sp macro="" textlink="">
      <xdr:nvSpPr>
        <xdr:cNvPr id="808" name="楕円 807"/>
        <xdr:cNvSpPr/>
      </xdr:nvSpPr>
      <xdr:spPr>
        <a:xfrm>
          <a:off x="13093700" y="17448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149860</xdr:rowOff>
    </xdr:from>
    <xdr:to xmlns:xdr="http://schemas.openxmlformats.org/drawingml/2006/spreadsheetDrawing">
      <xdr:col>81</xdr:col>
      <xdr:colOff>50800</xdr:colOff>
      <xdr:row>104</xdr:row>
      <xdr:rowOff>10795</xdr:rowOff>
    </xdr:to>
    <xdr:cxnSp macro="">
      <xdr:nvCxnSpPr>
        <xdr:cNvPr id="809" name="直線コネクタ 808"/>
        <xdr:cNvCxnSpPr/>
      </xdr:nvCxnSpPr>
      <xdr:spPr>
        <a:xfrm flipV="1">
          <a:off x="13144500" y="1746631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164465</xdr:rowOff>
    </xdr:from>
    <xdr:to xmlns:xdr="http://schemas.openxmlformats.org/drawingml/2006/spreadsheetDrawing">
      <xdr:col>72</xdr:col>
      <xdr:colOff>38100</xdr:colOff>
      <xdr:row>104</xdr:row>
      <xdr:rowOff>94615</xdr:rowOff>
    </xdr:to>
    <xdr:sp macro="" textlink="">
      <xdr:nvSpPr>
        <xdr:cNvPr id="810" name="楕円 809"/>
        <xdr:cNvSpPr/>
      </xdr:nvSpPr>
      <xdr:spPr>
        <a:xfrm>
          <a:off x="12299950" y="17480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104</xdr:row>
      <xdr:rowOff>10795</xdr:rowOff>
    </xdr:from>
    <xdr:to xmlns:xdr="http://schemas.openxmlformats.org/drawingml/2006/spreadsheetDrawing">
      <xdr:col>76</xdr:col>
      <xdr:colOff>114300</xdr:colOff>
      <xdr:row>104</xdr:row>
      <xdr:rowOff>43815</xdr:rowOff>
    </xdr:to>
    <xdr:cxnSp macro="">
      <xdr:nvCxnSpPr>
        <xdr:cNvPr id="811" name="直線コネクタ 810"/>
        <xdr:cNvCxnSpPr/>
      </xdr:nvCxnSpPr>
      <xdr:spPr>
        <a:xfrm flipV="1">
          <a:off x="12344400" y="1749869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137795</xdr:rowOff>
    </xdr:from>
    <xdr:ext cx="404495" cy="259080"/>
    <xdr:sp macro="" textlink="">
      <xdr:nvSpPr>
        <xdr:cNvPr id="812" name="n_1aveValue【庁舎】&#10;有形固定資産減価償却率"/>
        <xdr:cNvSpPr txBox="1"/>
      </xdr:nvSpPr>
      <xdr:spPr>
        <a:xfrm>
          <a:off x="13742035" y="17625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157480</xdr:rowOff>
    </xdr:from>
    <xdr:ext cx="404495" cy="258445"/>
    <xdr:sp macro="" textlink="">
      <xdr:nvSpPr>
        <xdr:cNvPr id="813" name="n_2aveValue【庁舎】&#10;有形固定資産減価償却率"/>
        <xdr:cNvSpPr txBox="1"/>
      </xdr:nvSpPr>
      <xdr:spPr>
        <a:xfrm>
          <a:off x="12960985" y="1764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92075</xdr:rowOff>
    </xdr:from>
    <xdr:ext cx="405130" cy="259080"/>
    <xdr:sp macro="" textlink="">
      <xdr:nvSpPr>
        <xdr:cNvPr id="814" name="n_3aveValue【庁舎】&#10;有形固定資産減価償却率"/>
        <xdr:cNvSpPr txBox="1"/>
      </xdr:nvSpPr>
      <xdr:spPr>
        <a:xfrm>
          <a:off x="12167235" y="1757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45720</xdr:rowOff>
    </xdr:from>
    <xdr:ext cx="404495" cy="259080"/>
    <xdr:sp macro="" textlink="">
      <xdr:nvSpPr>
        <xdr:cNvPr id="815" name="n_1mainValue【庁舎】&#10;有形固定資産減価償却率"/>
        <xdr:cNvSpPr txBox="1"/>
      </xdr:nvSpPr>
      <xdr:spPr>
        <a:xfrm>
          <a:off x="13742035" y="17190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78105</xdr:rowOff>
    </xdr:from>
    <xdr:ext cx="404495" cy="258445"/>
    <xdr:sp macro="" textlink="">
      <xdr:nvSpPr>
        <xdr:cNvPr id="816" name="n_2mainValue【庁舎】&#10;有形固定資産減価償却率"/>
        <xdr:cNvSpPr txBox="1"/>
      </xdr:nvSpPr>
      <xdr:spPr>
        <a:xfrm>
          <a:off x="12960985" y="17223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111125</xdr:rowOff>
    </xdr:from>
    <xdr:ext cx="405130" cy="258445"/>
    <xdr:sp macro="" textlink="">
      <xdr:nvSpPr>
        <xdr:cNvPr id="817" name="n_3mainValue【庁舎】&#10;有形固定資産減価償却率"/>
        <xdr:cNvSpPr txBox="1"/>
      </xdr:nvSpPr>
      <xdr:spPr>
        <a:xfrm>
          <a:off x="12167235" y="17256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18" name="正方形/長方形 817"/>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19" name="正方形/長方形 818"/>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20" name="正方形/長方形 819"/>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21" name="正方形/長方形 820"/>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22" name="正方形/長方形 821"/>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23" name="正方形/長方形 822"/>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24" name="正方形/長方形 823"/>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5" name="正方形/長方形 824"/>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26" name="テキスト ボックス 825"/>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27" name="直線コネクタ 826"/>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28" name="直線コネクタ 827"/>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29" name="テキスト ボックス 828"/>
        <xdr:cNvSpPr txBox="1"/>
      </xdr:nvSpPr>
      <xdr:spPr>
        <a:xfrm>
          <a:off x="160489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30" name="直線コネクタ 829"/>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31" name="テキスト ボックス 830"/>
        <xdr:cNvSpPr txBox="1"/>
      </xdr:nvSpPr>
      <xdr:spPr>
        <a:xfrm>
          <a:off x="1604899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32" name="直線コネクタ 831"/>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33" name="テキスト ボックス 832"/>
        <xdr:cNvSpPr txBox="1"/>
      </xdr:nvSpPr>
      <xdr:spPr>
        <a:xfrm>
          <a:off x="1604899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34" name="直線コネクタ 833"/>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835" name="テキスト ボックス 834"/>
        <xdr:cNvSpPr txBox="1"/>
      </xdr:nvSpPr>
      <xdr:spPr>
        <a:xfrm>
          <a:off x="1604899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36" name="直線コネクタ 835"/>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837" name="テキスト ボックス 836"/>
        <xdr:cNvSpPr txBox="1"/>
      </xdr:nvSpPr>
      <xdr:spPr>
        <a:xfrm>
          <a:off x="1604899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38" name="直線コネクタ 837"/>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39" name="テキスト ボックス 838"/>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40"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160020</xdr:rowOff>
    </xdr:from>
    <xdr:to xmlns:xdr="http://schemas.openxmlformats.org/drawingml/2006/spreadsheetDrawing">
      <xdr:col>116</xdr:col>
      <xdr:colOff>62865</xdr:colOff>
      <xdr:row>108</xdr:row>
      <xdr:rowOff>34290</xdr:rowOff>
    </xdr:to>
    <xdr:cxnSp macro="">
      <xdr:nvCxnSpPr>
        <xdr:cNvPr id="841" name="直線コネクタ 840"/>
        <xdr:cNvCxnSpPr/>
      </xdr:nvCxnSpPr>
      <xdr:spPr>
        <a:xfrm flipV="1">
          <a:off x="19951065" y="1696212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38100</xdr:rowOff>
    </xdr:from>
    <xdr:ext cx="469265" cy="259080"/>
    <xdr:sp macro="" textlink="">
      <xdr:nvSpPr>
        <xdr:cNvPr id="842" name="【庁舎】&#10;一人当たり面積最小値テキスト"/>
        <xdr:cNvSpPr txBox="1"/>
      </xdr:nvSpPr>
      <xdr:spPr>
        <a:xfrm>
          <a:off x="19989800" y="1821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34290</xdr:rowOff>
    </xdr:from>
    <xdr:to xmlns:xdr="http://schemas.openxmlformats.org/drawingml/2006/spreadsheetDrawing">
      <xdr:col>116</xdr:col>
      <xdr:colOff>152400</xdr:colOff>
      <xdr:row>108</xdr:row>
      <xdr:rowOff>34290</xdr:rowOff>
    </xdr:to>
    <xdr:cxnSp macro="">
      <xdr:nvCxnSpPr>
        <xdr:cNvPr id="843" name="直線コネクタ 842"/>
        <xdr:cNvCxnSpPr/>
      </xdr:nvCxnSpPr>
      <xdr:spPr>
        <a:xfrm>
          <a:off x="19881850" y="18207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106680</xdr:rowOff>
    </xdr:from>
    <xdr:ext cx="469265" cy="259080"/>
    <xdr:sp macro="" textlink="">
      <xdr:nvSpPr>
        <xdr:cNvPr id="844" name="【庁舎】&#10;一人当たり面積最大値テキスト"/>
        <xdr:cNvSpPr txBox="1"/>
      </xdr:nvSpPr>
      <xdr:spPr>
        <a:xfrm>
          <a:off x="19989800" y="16737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160020</xdr:rowOff>
    </xdr:from>
    <xdr:to xmlns:xdr="http://schemas.openxmlformats.org/drawingml/2006/spreadsheetDrawing">
      <xdr:col>116</xdr:col>
      <xdr:colOff>152400</xdr:colOff>
      <xdr:row>100</xdr:row>
      <xdr:rowOff>160020</xdr:rowOff>
    </xdr:to>
    <xdr:cxnSp macro="">
      <xdr:nvCxnSpPr>
        <xdr:cNvPr id="845" name="直線コネクタ 844"/>
        <xdr:cNvCxnSpPr/>
      </xdr:nvCxnSpPr>
      <xdr:spPr>
        <a:xfrm>
          <a:off x="19881850" y="16962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91440</xdr:rowOff>
    </xdr:from>
    <xdr:ext cx="469265" cy="259080"/>
    <xdr:sp macro="" textlink="">
      <xdr:nvSpPr>
        <xdr:cNvPr id="846" name="【庁舎】&#10;一人当たり面積平均値テキスト"/>
        <xdr:cNvSpPr txBox="1"/>
      </xdr:nvSpPr>
      <xdr:spPr>
        <a:xfrm>
          <a:off x="19989800" y="177507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113030</xdr:rowOff>
    </xdr:from>
    <xdr:to xmlns:xdr="http://schemas.openxmlformats.org/drawingml/2006/spreadsheetDrawing">
      <xdr:col>116</xdr:col>
      <xdr:colOff>114300</xdr:colOff>
      <xdr:row>106</xdr:row>
      <xdr:rowOff>43180</xdr:rowOff>
    </xdr:to>
    <xdr:sp macro="" textlink="">
      <xdr:nvSpPr>
        <xdr:cNvPr id="847" name="フローチャート: 判断 846"/>
        <xdr:cNvSpPr/>
      </xdr:nvSpPr>
      <xdr:spPr>
        <a:xfrm>
          <a:off x="199009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111125</xdr:rowOff>
    </xdr:from>
    <xdr:to xmlns:xdr="http://schemas.openxmlformats.org/drawingml/2006/spreadsheetDrawing">
      <xdr:col>112</xdr:col>
      <xdr:colOff>38100</xdr:colOff>
      <xdr:row>106</xdr:row>
      <xdr:rowOff>41275</xdr:rowOff>
    </xdr:to>
    <xdr:sp macro="" textlink="">
      <xdr:nvSpPr>
        <xdr:cNvPr id="848" name="フローチャート: 判断 847"/>
        <xdr:cNvSpPr/>
      </xdr:nvSpPr>
      <xdr:spPr>
        <a:xfrm>
          <a:off x="19157950" y="177704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42545</xdr:rowOff>
    </xdr:from>
    <xdr:to xmlns:xdr="http://schemas.openxmlformats.org/drawingml/2006/spreadsheetDrawing">
      <xdr:col>107</xdr:col>
      <xdr:colOff>101600</xdr:colOff>
      <xdr:row>105</xdr:row>
      <xdr:rowOff>144145</xdr:rowOff>
    </xdr:to>
    <xdr:sp macro="" textlink="">
      <xdr:nvSpPr>
        <xdr:cNvPr id="849" name="フローチャート: 判断 848"/>
        <xdr:cNvSpPr/>
      </xdr:nvSpPr>
      <xdr:spPr>
        <a:xfrm>
          <a:off x="1834515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6350</xdr:rowOff>
    </xdr:from>
    <xdr:to xmlns:xdr="http://schemas.openxmlformats.org/drawingml/2006/spreadsheetDrawing">
      <xdr:col>102</xdr:col>
      <xdr:colOff>165100</xdr:colOff>
      <xdr:row>106</xdr:row>
      <xdr:rowOff>107950</xdr:rowOff>
    </xdr:to>
    <xdr:sp macro="" textlink="">
      <xdr:nvSpPr>
        <xdr:cNvPr id="850" name="フローチャート: 判断 849"/>
        <xdr:cNvSpPr/>
      </xdr:nvSpPr>
      <xdr:spPr>
        <a:xfrm>
          <a:off x="175514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51" name="テキスト ボックス 850"/>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52" name="テキスト ボックス 851"/>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53" name="テキスト ボックス 852"/>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54" name="テキスト ボックス 853"/>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55" name="テキスト ボックス 854"/>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156845</xdr:rowOff>
    </xdr:from>
    <xdr:to xmlns:xdr="http://schemas.openxmlformats.org/drawingml/2006/spreadsheetDrawing">
      <xdr:col>116</xdr:col>
      <xdr:colOff>114300</xdr:colOff>
      <xdr:row>104</xdr:row>
      <xdr:rowOff>86995</xdr:rowOff>
    </xdr:to>
    <xdr:sp macro="" textlink="">
      <xdr:nvSpPr>
        <xdr:cNvPr id="856" name="楕円 855"/>
        <xdr:cNvSpPr/>
      </xdr:nvSpPr>
      <xdr:spPr>
        <a:xfrm>
          <a:off x="199009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8255</xdr:rowOff>
    </xdr:from>
    <xdr:ext cx="469265" cy="258445"/>
    <xdr:sp macro="" textlink="">
      <xdr:nvSpPr>
        <xdr:cNvPr id="857" name="【庁舎】&#10;一人当たり面積該当値テキスト"/>
        <xdr:cNvSpPr txBox="1"/>
      </xdr:nvSpPr>
      <xdr:spPr>
        <a:xfrm>
          <a:off x="19989800" y="17324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154940</xdr:rowOff>
    </xdr:from>
    <xdr:to xmlns:xdr="http://schemas.openxmlformats.org/drawingml/2006/spreadsheetDrawing">
      <xdr:col>112</xdr:col>
      <xdr:colOff>38100</xdr:colOff>
      <xdr:row>104</xdr:row>
      <xdr:rowOff>85090</xdr:rowOff>
    </xdr:to>
    <xdr:sp macro="" textlink="">
      <xdr:nvSpPr>
        <xdr:cNvPr id="858" name="楕円 857"/>
        <xdr:cNvSpPr/>
      </xdr:nvSpPr>
      <xdr:spPr>
        <a:xfrm>
          <a:off x="19157950" y="17471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104</xdr:row>
      <xdr:rowOff>34290</xdr:rowOff>
    </xdr:from>
    <xdr:to xmlns:xdr="http://schemas.openxmlformats.org/drawingml/2006/spreadsheetDrawing">
      <xdr:col>116</xdr:col>
      <xdr:colOff>63500</xdr:colOff>
      <xdr:row>104</xdr:row>
      <xdr:rowOff>36195</xdr:rowOff>
    </xdr:to>
    <xdr:cxnSp macro="">
      <xdr:nvCxnSpPr>
        <xdr:cNvPr id="859" name="直線コネクタ 858"/>
        <xdr:cNvCxnSpPr/>
      </xdr:nvCxnSpPr>
      <xdr:spPr>
        <a:xfrm>
          <a:off x="19202400" y="1752219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162560</xdr:rowOff>
    </xdr:from>
    <xdr:to xmlns:xdr="http://schemas.openxmlformats.org/drawingml/2006/spreadsheetDrawing">
      <xdr:col>107</xdr:col>
      <xdr:colOff>101600</xdr:colOff>
      <xdr:row>104</xdr:row>
      <xdr:rowOff>92710</xdr:rowOff>
    </xdr:to>
    <xdr:sp macro="" textlink="">
      <xdr:nvSpPr>
        <xdr:cNvPr id="860" name="楕円 859"/>
        <xdr:cNvSpPr/>
      </xdr:nvSpPr>
      <xdr:spPr>
        <a:xfrm>
          <a:off x="1834515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34290</xdr:rowOff>
    </xdr:from>
    <xdr:to xmlns:xdr="http://schemas.openxmlformats.org/drawingml/2006/spreadsheetDrawing">
      <xdr:col>111</xdr:col>
      <xdr:colOff>171450</xdr:colOff>
      <xdr:row>104</xdr:row>
      <xdr:rowOff>41910</xdr:rowOff>
    </xdr:to>
    <xdr:cxnSp macro="">
      <xdr:nvCxnSpPr>
        <xdr:cNvPr id="861" name="直線コネクタ 860"/>
        <xdr:cNvCxnSpPr/>
      </xdr:nvCxnSpPr>
      <xdr:spPr>
        <a:xfrm flipV="1">
          <a:off x="18395950" y="1752219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635</xdr:rowOff>
    </xdr:from>
    <xdr:to xmlns:xdr="http://schemas.openxmlformats.org/drawingml/2006/spreadsheetDrawing">
      <xdr:col>102</xdr:col>
      <xdr:colOff>165100</xdr:colOff>
      <xdr:row>104</xdr:row>
      <xdr:rowOff>102235</xdr:rowOff>
    </xdr:to>
    <xdr:sp macro="" textlink="">
      <xdr:nvSpPr>
        <xdr:cNvPr id="862" name="楕円 861"/>
        <xdr:cNvSpPr/>
      </xdr:nvSpPr>
      <xdr:spPr>
        <a:xfrm>
          <a:off x="17551400" y="17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41910</xdr:rowOff>
    </xdr:from>
    <xdr:to xmlns:xdr="http://schemas.openxmlformats.org/drawingml/2006/spreadsheetDrawing">
      <xdr:col>107</xdr:col>
      <xdr:colOff>50800</xdr:colOff>
      <xdr:row>104</xdr:row>
      <xdr:rowOff>52070</xdr:rowOff>
    </xdr:to>
    <xdr:cxnSp macro="">
      <xdr:nvCxnSpPr>
        <xdr:cNvPr id="863" name="直線コネクタ 862"/>
        <xdr:cNvCxnSpPr/>
      </xdr:nvCxnSpPr>
      <xdr:spPr>
        <a:xfrm flipV="1">
          <a:off x="17602200" y="1752981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32385</xdr:rowOff>
    </xdr:from>
    <xdr:ext cx="469900" cy="258445"/>
    <xdr:sp macro="" textlink="">
      <xdr:nvSpPr>
        <xdr:cNvPr id="864" name="n_1aveValue【庁舎】&#10;一人当たり面積"/>
        <xdr:cNvSpPr txBox="1"/>
      </xdr:nvSpPr>
      <xdr:spPr>
        <a:xfrm>
          <a:off x="18980150" y="17863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135255</xdr:rowOff>
    </xdr:from>
    <xdr:ext cx="469900" cy="258445"/>
    <xdr:sp macro="" textlink="">
      <xdr:nvSpPr>
        <xdr:cNvPr id="865" name="n_2aveValue【庁舎】&#10;一人当たり面積"/>
        <xdr:cNvSpPr txBox="1"/>
      </xdr:nvSpPr>
      <xdr:spPr>
        <a:xfrm>
          <a:off x="18180050" y="17794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99060</xdr:rowOff>
    </xdr:from>
    <xdr:ext cx="469900" cy="258445"/>
    <xdr:sp macro="" textlink="">
      <xdr:nvSpPr>
        <xdr:cNvPr id="866" name="n_3aveValue【庁舎】&#10;一人当たり面積"/>
        <xdr:cNvSpPr txBox="1"/>
      </xdr:nvSpPr>
      <xdr:spPr>
        <a:xfrm>
          <a:off x="17386300" y="17929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101600</xdr:rowOff>
    </xdr:from>
    <xdr:ext cx="469900" cy="259080"/>
    <xdr:sp macro="" textlink="">
      <xdr:nvSpPr>
        <xdr:cNvPr id="867" name="n_1mainValue【庁舎】&#10;一人当たり面積"/>
        <xdr:cNvSpPr txBox="1"/>
      </xdr:nvSpPr>
      <xdr:spPr>
        <a:xfrm>
          <a:off x="18980150" y="1724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109220</xdr:rowOff>
    </xdr:from>
    <xdr:ext cx="469900" cy="258445"/>
    <xdr:sp macro="" textlink="">
      <xdr:nvSpPr>
        <xdr:cNvPr id="868" name="n_2mainValue【庁舎】&#10;一人当たり面積"/>
        <xdr:cNvSpPr txBox="1"/>
      </xdr:nvSpPr>
      <xdr:spPr>
        <a:xfrm>
          <a:off x="18180050" y="17254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118745</xdr:rowOff>
    </xdr:from>
    <xdr:ext cx="469900" cy="259080"/>
    <xdr:sp macro="" textlink="">
      <xdr:nvSpPr>
        <xdr:cNvPr id="869" name="n_3mainValue【庁舎】&#10;一人当たり面積"/>
        <xdr:cNvSpPr txBox="1"/>
      </xdr:nvSpPr>
      <xdr:spPr>
        <a:xfrm>
          <a:off x="17386300" y="17263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70" name="正方形/長方形 869"/>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71" name="正方形/長方形 870"/>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72" name="テキスト ボックス 871"/>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aseline="0">
              <a:solidFill>
                <a:schemeClr val="dk1"/>
              </a:solidFill>
              <a:effectLst/>
              <a:latin typeface="ＭＳ Ｐゴシック"/>
              <a:ea typeface="ＭＳ Ｐゴシック"/>
              <a:cs typeface="+mn-cs"/>
            </a:rPr>
            <a:t>類似団体と比較して特に有形固定資産減価償却率が高くなっている施設は、体育館、</a:t>
          </a:r>
          <a:r>
            <a:rPr lang="ja-JP" altLang="en-US" sz="1200" baseline="0">
              <a:solidFill>
                <a:schemeClr val="dk1"/>
              </a:solidFill>
              <a:effectLst/>
              <a:latin typeface="ＭＳ Ｐゴシック"/>
              <a:ea typeface="ＭＳ Ｐゴシック"/>
              <a:cs typeface="+mn-cs"/>
            </a:rPr>
            <a:t>消防施設、</a:t>
          </a:r>
          <a:r>
            <a:rPr lang="ja-JP" altLang="ja-JP" sz="1200" baseline="0">
              <a:solidFill>
                <a:schemeClr val="dk1"/>
              </a:solidFill>
              <a:effectLst/>
              <a:latin typeface="ＭＳ Ｐゴシック"/>
              <a:ea typeface="ＭＳ Ｐゴシック"/>
              <a:cs typeface="+mn-cs"/>
            </a:rPr>
            <a:t>図書館であり、特に低くなっている施設は、市民会館である。</a:t>
          </a:r>
          <a:endParaRPr lang="ja-JP" altLang="ja-JP" sz="1200">
            <a:effectLst/>
            <a:latin typeface="ＭＳ Ｐゴシック"/>
            <a:ea typeface="ＭＳ Ｐゴシック"/>
          </a:endParaRPr>
        </a:p>
        <a:p>
          <a:pPr fontAlgn="base"/>
          <a:r>
            <a:rPr lang="ja-JP" altLang="ja-JP" sz="1200" baseline="0">
              <a:solidFill>
                <a:schemeClr val="dk1"/>
              </a:solidFill>
              <a:effectLst/>
              <a:latin typeface="ＭＳ Ｐゴシック"/>
              <a:ea typeface="ＭＳ Ｐゴシック"/>
              <a:cs typeface="+mn-cs"/>
            </a:rPr>
            <a:t>体育館については、合併前の旧市町村でほとんどの施設が昭和４０～５０年代に建設され、耐用年数である４７年を経過しつつあるためであり、有形固定資産減価償却率</a:t>
          </a:r>
          <a:r>
            <a:rPr lang="ja-JP" altLang="en-US" sz="1200" baseline="0">
              <a:solidFill>
                <a:schemeClr val="dk1"/>
              </a:solidFill>
              <a:effectLst/>
              <a:latin typeface="ＭＳ Ｐゴシック"/>
              <a:ea typeface="ＭＳ Ｐゴシック"/>
              <a:cs typeface="+mn-cs"/>
            </a:rPr>
            <a:t>８５．１</a:t>
          </a:r>
          <a:r>
            <a:rPr lang="ja-JP" altLang="ja-JP" sz="1200" baseline="0">
              <a:solidFill>
                <a:schemeClr val="dk1"/>
              </a:solidFill>
              <a:effectLst/>
              <a:latin typeface="ＭＳ Ｐゴシック"/>
              <a:ea typeface="ＭＳ Ｐゴシック"/>
              <a:cs typeface="+mn-cs"/>
            </a:rPr>
            <a:t>％と特に高くなっている。</a:t>
          </a:r>
          <a:endParaRPr lang="ja-JP" altLang="ja-JP" sz="1200">
            <a:effectLst/>
            <a:latin typeface="ＭＳ Ｐゴシック"/>
            <a:ea typeface="ＭＳ Ｐゴシック"/>
          </a:endParaRPr>
        </a:p>
        <a:p>
          <a:pPr fontAlgn="base"/>
          <a:r>
            <a:rPr lang="ja-JP" altLang="ja-JP" sz="1200" baseline="0">
              <a:solidFill>
                <a:schemeClr val="dk1"/>
              </a:solidFill>
              <a:effectLst/>
              <a:latin typeface="ＭＳ Ｐゴシック"/>
              <a:ea typeface="ＭＳ Ｐゴシック"/>
              <a:cs typeface="+mn-cs"/>
            </a:rPr>
            <a:t>また、</a:t>
          </a:r>
          <a:r>
            <a:rPr lang="ja-JP" altLang="en-US" sz="1200" baseline="0">
              <a:solidFill>
                <a:schemeClr val="dk1"/>
              </a:solidFill>
              <a:effectLst/>
              <a:latin typeface="ＭＳ Ｐゴシック"/>
              <a:ea typeface="ＭＳ Ｐゴシック"/>
              <a:cs typeface="+mn-cs"/>
            </a:rPr>
            <a:t>消防施設、</a:t>
          </a:r>
          <a:r>
            <a:rPr lang="ja-JP" altLang="ja-JP" sz="1200" baseline="0">
              <a:solidFill>
                <a:schemeClr val="dk1"/>
              </a:solidFill>
              <a:effectLst/>
              <a:latin typeface="ＭＳ Ｐゴシック"/>
              <a:ea typeface="ＭＳ Ｐゴシック"/>
              <a:cs typeface="+mn-cs"/>
            </a:rPr>
            <a:t>図書館についても合併前の旧市町村でほとんどの施設が昭和４０～５０年代に建設されており、有形固定資産減価償却率</a:t>
          </a:r>
          <a:r>
            <a:rPr lang="ja-JP" altLang="en-US" sz="1200" baseline="0">
              <a:solidFill>
                <a:schemeClr val="dk1"/>
              </a:solidFill>
              <a:effectLst/>
              <a:latin typeface="ＭＳ Ｐゴシック"/>
              <a:ea typeface="ＭＳ Ｐゴシック"/>
              <a:cs typeface="+mn-cs"/>
            </a:rPr>
            <a:t>は、消防施設が７４．５</a:t>
          </a:r>
          <a:r>
            <a:rPr lang="ja-JP" altLang="ja-JP" sz="1200" baseline="0">
              <a:solidFill>
                <a:schemeClr val="dk1"/>
              </a:solidFill>
              <a:effectLst/>
              <a:latin typeface="ＭＳ Ｐゴシック"/>
              <a:ea typeface="ＭＳ Ｐゴシック"/>
              <a:cs typeface="+mn-cs"/>
            </a:rPr>
            <a:t>％</a:t>
          </a:r>
          <a:r>
            <a:rPr lang="ja-JP" altLang="en-US" sz="1200" baseline="0">
              <a:solidFill>
                <a:schemeClr val="dk1"/>
              </a:solidFill>
              <a:effectLst/>
              <a:latin typeface="ＭＳ Ｐゴシック"/>
              <a:ea typeface="ＭＳ Ｐゴシック"/>
              <a:cs typeface="+mn-cs"/>
            </a:rPr>
            <a:t>、図書館が７０．０</a:t>
          </a:r>
          <a:r>
            <a:rPr lang="ja-JP" altLang="ja-JP" sz="1200" baseline="0">
              <a:solidFill>
                <a:schemeClr val="dk1"/>
              </a:solidFill>
              <a:effectLst/>
              <a:latin typeface="ＭＳ Ｐゴシック"/>
              <a:ea typeface="ＭＳ Ｐゴシック"/>
              <a:cs typeface="+mn-cs"/>
            </a:rPr>
            <a:t>と高くなっている。</a:t>
          </a:r>
          <a:endParaRPr lang="ja-JP" altLang="ja-JP" sz="1200">
            <a:effectLst/>
            <a:latin typeface="ＭＳ Ｐゴシック"/>
            <a:ea typeface="ＭＳ Ｐゴシック"/>
          </a:endParaRPr>
        </a:p>
        <a:p>
          <a:pPr fontAlgn="base"/>
          <a:r>
            <a:rPr kumimoji="1" lang="ja-JP" altLang="ja-JP" sz="1200" baseline="0">
              <a:solidFill>
                <a:schemeClr val="dk1"/>
              </a:solidFill>
              <a:effectLst/>
              <a:latin typeface="ＭＳ Ｐゴシック"/>
              <a:ea typeface="ＭＳ Ｐゴシック"/>
              <a:cs typeface="+mn-cs"/>
            </a:rPr>
            <a:t>一方、市民会館については、市町村合併の</a:t>
          </a:r>
          <a:r>
            <a:rPr lang="ja-JP" altLang="ja-JP" sz="1200" baseline="0">
              <a:solidFill>
                <a:schemeClr val="dk1"/>
              </a:solidFill>
              <a:effectLst/>
              <a:latin typeface="ＭＳ Ｐゴシック"/>
              <a:ea typeface="ＭＳ Ｐゴシック"/>
              <a:cs typeface="+mn-cs"/>
            </a:rPr>
            <a:t>平成２２年度に老朽化していた市民会館を新たに建設したため、有形固定資産減価償却率</a:t>
          </a:r>
          <a:r>
            <a:rPr lang="ja-JP" altLang="en-US" sz="1200" baseline="0">
              <a:solidFill>
                <a:schemeClr val="dk1"/>
              </a:solidFill>
              <a:effectLst/>
              <a:latin typeface="ＭＳ Ｐゴシック"/>
              <a:ea typeface="ＭＳ Ｐゴシック"/>
              <a:cs typeface="+mn-cs"/>
            </a:rPr>
            <a:t>２０．７</a:t>
          </a:r>
          <a:r>
            <a:rPr lang="ja-JP" altLang="ja-JP" sz="1200" baseline="0">
              <a:solidFill>
                <a:schemeClr val="dk1"/>
              </a:solidFill>
              <a:effectLst/>
              <a:latin typeface="ＭＳ Ｐゴシック"/>
              <a:ea typeface="ＭＳ Ｐゴシック"/>
              <a:cs typeface="+mn-cs"/>
            </a:rPr>
            <a:t>％と低くなっている。</a:t>
          </a:r>
          <a:endParaRPr lang="ja-JP" altLang="ja-JP" sz="1200">
            <a:effectLst/>
            <a:latin typeface="ＭＳ Ｐゴシック"/>
            <a:ea typeface="ＭＳ Ｐゴシック"/>
          </a:endParaRPr>
        </a:p>
        <a:p>
          <a:r>
            <a:rPr lang="ja-JP" altLang="ja-JP" sz="1200" baseline="0">
              <a:solidFill>
                <a:schemeClr val="dk1"/>
              </a:solidFill>
              <a:effectLst/>
              <a:latin typeface="ＭＳ Ｐゴシック"/>
              <a:ea typeface="ＭＳ Ｐゴシック"/>
              <a:cs typeface="+mn-cs"/>
            </a:rPr>
            <a:t>今後は公共施設等総合管理計画や個別施設計画に基づいて、廃止や活用を進めていくとともに、適切な補修、維持管理を行いながら、長寿命化に取り組んでいく。</a:t>
          </a:r>
          <a:endParaRPr lang="ja-JP" altLang="ja-JP" sz="12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63,759
63,297
482.44
37,036,208
35,907,533
892,378
19,756,613
26,791,421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22225</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699135"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2585" cy="258445"/>
    <xdr:sp macro="" textlink="">
      <xdr:nvSpPr>
        <xdr:cNvPr id="30" name="テキスト ボックス 29"/>
        <xdr:cNvSpPr txBox="1"/>
      </xdr:nvSpPr>
      <xdr:spPr>
        <a:xfrm>
          <a:off x="699135" y="3263900"/>
          <a:ext cx="9252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699135"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699135"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699135"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9080"/>
    <xdr:sp macro="" textlink="">
      <xdr:nvSpPr>
        <xdr:cNvPr id="34" name="テキスト ボックス 33"/>
        <xdr:cNvSpPr txBox="1"/>
      </xdr:nvSpPr>
      <xdr:spPr>
        <a:xfrm>
          <a:off x="699135" y="42799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8445"/>
    <xdr:sp macro="" textlink="">
      <xdr:nvSpPr>
        <xdr:cNvPr id="35" name="テキスト ボックス 34"/>
        <xdr:cNvSpPr txBox="1"/>
      </xdr:nvSpPr>
      <xdr:spPr>
        <a:xfrm>
          <a:off x="699135"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090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286194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69850</xdr:rowOff>
    </xdr:to>
    <xdr:sp macro="" textlink="" fLocksText="0">
      <xdr:nvSpPr>
        <xdr:cNvPr id="48" name="テキスト ボックス 47"/>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本市は中山間地域が多く、人口の減少が進んでいる。また、全国平均を上回る高齢化等により財政基盤が弱く</a:t>
          </a:r>
          <a:r>
            <a:rPr kumimoji="1" lang="ja-JP" altLang="en-US" sz="1300">
              <a:solidFill>
                <a:schemeClr val="dk1"/>
              </a:solidFill>
              <a:effectLst/>
              <a:latin typeface="ＭＳ Ｐゴシック"/>
              <a:ea typeface="ＭＳ Ｐゴシック"/>
              <a:cs typeface="+mn-cs"/>
            </a:rPr>
            <a:t>、財政力指数は</a:t>
          </a:r>
          <a:r>
            <a:rPr kumimoji="1" lang="ja-JP" altLang="ja-JP" sz="1300">
              <a:solidFill>
                <a:schemeClr val="dk1"/>
              </a:solidFill>
              <a:effectLst/>
              <a:latin typeface="ＭＳ Ｐゴシック"/>
              <a:ea typeface="ＭＳ Ｐゴシック"/>
              <a:cs typeface="+mn-cs"/>
            </a:rPr>
            <a:t>全国平均を下回っている。組織の見直しや、歳出の徹底的な見直しを実施するとともに</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滞納額の圧縮や更なる徴収業務の強化に取り組み、財政基盤の強化に努める。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699135" y="77901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699135" y="738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699135" y="698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699135" y="658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699135" y="618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99695</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471035" y="6100445"/>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8445"/>
    <xdr:sp macro="" textlink="">
      <xdr:nvSpPr>
        <xdr:cNvPr id="65" name="財政力最小値テキスト"/>
        <xdr:cNvSpPr txBox="1"/>
      </xdr:nvSpPr>
      <xdr:spPr>
        <a:xfrm>
          <a:off x="4538980" y="770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382135" y="77292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14605</xdr:rowOff>
    </xdr:from>
    <xdr:ext cx="762000" cy="259080"/>
    <xdr:sp macro="" textlink="">
      <xdr:nvSpPr>
        <xdr:cNvPr id="67" name="財政力最大値テキスト"/>
        <xdr:cNvSpPr txBox="1"/>
      </xdr:nvSpPr>
      <xdr:spPr>
        <a:xfrm>
          <a:off x="453898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99695</xdr:rowOff>
    </xdr:from>
    <xdr:to xmlns:xdr="http://schemas.openxmlformats.org/drawingml/2006/spreadsheetDrawing">
      <xdr:col>24</xdr:col>
      <xdr:colOff>12700</xdr:colOff>
      <xdr:row>35</xdr:row>
      <xdr:rowOff>99695</xdr:rowOff>
    </xdr:to>
    <xdr:cxnSp macro="">
      <xdr:nvCxnSpPr>
        <xdr:cNvPr id="68" name="直線コネクタ 67"/>
        <xdr:cNvCxnSpPr/>
      </xdr:nvCxnSpPr>
      <xdr:spPr>
        <a:xfrm>
          <a:off x="4382135" y="61004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34925</xdr:rowOff>
    </xdr:from>
    <xdr:to xmlns:xdr="http://schemas.openxmlformats.org/drawingml/2006/spreadsheetDrawing">
      <xdr:col>23</xdr:col>
      <xdr:colOff>133350</xdr:colOff>
      <xdr:row>43</xdr:row>
      <xdr:rowOff>34925</xdr:rowOff>
    </xdr:to>
    <xdr:cxnSp macro="">
      <xdr:nvCxnSpPr>
        <xdr:cNvPr id="69" name="直線コネクタ 68"/>
        <xdr:cNvCxnSpPr/>
      </xdr:nvCxnSpPr>
      <xdr:spPr>
        <a:xfrm>
          <a:off x="3716655" y="740727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102235</xdr:rowOff>
    </xdr:from>
    <xdr:ext cx="762000" cy="258445"/>
    <xdr:sp macro="" textlink="">
      <xdr:nvSpPr>
        <xdr:cNvPr id="70" name="財政力平均値テキスト"/>
        <xdr:cNvSpPr txBox="1"/>
      </xdr:nvSpPr>
      <xdr:spPr>
        <a:xfrm>
          <a:off x="4538980" y="696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86360</xdr:rowOff>
    </xdr:from>
    <xdr:to xmlns:xdr="http://schemas.openxmlformats.org/drawingml/2006/spreadsheetDrawing">
      <xdr:col>23</xdr:col>
      <xdr:colOff>184150</xdr:colOff>
      <xdr:row>42</xdr:row>
      <xdr:rowOff>15875</xdr:rowOff>
    </xdr:to>
    <xdr:sp macro="" textlink="">
      <xdr:nvSpPr>
        <xdr:cNvPr id="71" name="フローチャート: 判断 70"/>
        <xdr:cNvSpPr/>
      </xdr:nvSpPr>
      <xdr:spPr>
        <a:xfrm>
          <a:off x="4420235"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34925</xdr:rowOff>
    </xdr:from>
    <xdr:to xmlns:xdr="http://schemas.openxmlformats.org/drawingml/2006/spreadsheetDrawing">
      <xdr:col>19</xdr:col>
      <xdr:colOff>133350</xdr:colOff>
      <xdr:row>43</xdr:row>
      <xdr:rowOff>34925</xdr:rowOff>
    </xdr:to>
    <xdr:cxnSp macro="">
      <xdr:nvCxnSpPr>
        <xdr:cNvPr id="72" name="直線コネクタ 71"/>
        <xdr:cNvCxnSpPr/>
      </xdr:nvCxnSpPr>
      <xdr:spPr>
        <a:xfrm>
          <a:off x="2911475" y="740727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86360</xdr:rowOff>
    </xdr:from>
    <xdr:to xmlns:xdr="http://schemas.openxmlformats.org/drawingml/2006/spreadsheetDrawing">
      <xdr:col>19</xdr:col>
      <xdr:colOff>184150</xdr:colOff>
      <xdr:row>42</xdr:row>
      <xdr:rowOff>15875</xdr:rowOff>
    </xdr:to>
    <xdr:sp macro="" textlink="">
      <xdr:nvSpPr>
        <xdr:cNvPr id="73" name="フローチャート: 判断 72"/>
        <xdr:cNvSpPr/>
      </xdr:nvSpPr>
      <xdr:spPr>
        <a:xfrm>
          <a:off x="3665855"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26035</xdr:rowOff>
    </xdr:from>
    <xdr:ext cx="736600" cy="259080"/>
    <xdr:sp macro="" textlink="">
      <xdr:nvSpPr>
        <xdr:cNvPr id="74" name="テキスト ボックス 73"/>
        <xdr:cNvSpPr txBox="1"/>
      </xdr:nvSpPr>
      <xdr:spPr>
        <a:xfrm>
          <a:off x="3377565" y="6884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34925</xdr:rowOff>
    </xdr:from>
    <xdr:to xmlns:xdr="http://schemas.openxmlformats.org/drawingml/2006/spreadsheetDrawing">
      <xdr:col>15</xdr:col>
      <xdr:colOff>82550</xdr:colOff>
      <xdr:row>43</xdr:row>
      <xdr:rowOff>55245</xdr:rowOff>
    </xdr:to>
    <xdr:cxnSp macro="">
      <xdr:nvCxnSpPr>
        <xdr:cNvPr id="75" name="直線コネクタ 74"/>
        <xdr:cNvCxnSpPr/>
      </xdr:nvCxnSpPr>
      <xdr:spPr>
        <a:xfrm flipV="1">
          <a:off x="2106295" y="740727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65405</xdr:rowOff>
    </xdr:from>
    <xdr:to xmlns:xdr="http://schemas.openxmlformats.org/drawingml/2006/spreadsheetDrawing">
      <xdr:col>15</xdr:col>
      <xdr:colOff>133350</xdr:colOff>
      <xdr:row>41</xdr:row>
      <xdr:rowOff>167005</xdr:rowOff>
    </xdr:to>
    <xdr:sp macro="" textlink="">
      <xdr:nvSpPr>
        <xdr:cNvPr id="76" name="フローチャート: 判断 75"/>
        <xdr:cNvSpPr/>
      </xdr:nvSpPr>
      <xdr:spPr>
        <a:xfrm>
          <a:off x="2860675"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6350</xdr:rowOff>
    </xdr:from>
    <xdr:ext cx="761365" cy="258445"/>
    <xdr:sp macro="" textlink="">
      <xdr:nvSpPr>
        <xdr:cNvPr id="77" name="テキスト ボックス 76"/>
        <xdr:cNvSpPr txBox="1"/>
      </xdr:nvSpPr>
      <xdr:spPr>
        <a:xfrm>
          <a:off x="2572385" y="6864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43</xdr:row>
      <xdr:rowOff>55245</xdr:rowOff>
    </xdr:from>
    <xdr:to xmlns:xdr="http://schemas.openxmlformats.org/drawingml/2006/spreadsheetDrawing">
      <xdr:col>11</xdr:col>
      <xdr:colOff>31750</xdr:colOff>
      <xdr:row>43</xdr:row>
      <xdr:rowOff>74930</xdr:rowOff>
    </xdr:to>
    <xdr:cxnSp macro="">
      <xdr:nvCxnSpPr>
        <xdr:cNvPr id="78" name="直線コネクタ 77"/>
        <xdr:cNvCxnSpPr/>
      </xdr:nvCxnSpPr>
      <xdr:spPr>
        <a:xfrm flipV="1">
          <a:off x="1320165" y="7427595"/>
          <a:ext cx="78613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45720</xdr:rowOff>
    </xdr:from>
    <xdr:to xmlns:xdr="http://schemas.openxmlformats.org/drawingml/2006/spreadsheetDrawing">
      <xdr:col>11</xdr:col>
      <xdr:colOff>82550</xdr:colOff>
      <xdr:row>41</xdr:row>
      <xdr:rowOff>147320</xdr:rowOff>
    </xdr:to>
    <xdr:sp macro="" textlink="">
      <xdr:nvSpPr>
        <xdr:cNvPr id="79" name="フローチャート: 判断 78"/>
        <xdr:cNvSpPr/>
      </xdr:nvSpPr>
      <xdr:spPr>
        <a:xfrm>
          <a:off x="2074545" y="7075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157480</xdr:rowOff>
    </xdr:from>
    <xdr:ext cx="762000" cy="258445"/>
    <xdr:sp macro="" textlink="">
      <xdr:nvSpPr>
        <xdr:cNvPr id="80" name="テキスト ボックス 79"/>
        <xdr:cNvSpPr txBox="1"/>
      </xdr:nvSpPr>
      <xdr:spPr>
        <a:xfrm>
          <a:off x="1767205" y="684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15875</xdr:rowOff>
    </xdr:from>
    <xdr:to xmlns:xdr="http://schemas.openxmlformats.org/drawingml/2006/spreadsheetDrawing">
      <xdr:col>7</xdr:col>
      <xdr:colOff>31750</xdr:colOff>
      <xdr:row>40</xdr:row>
      <xdr:rowOff>117475</xdr:rowOff>
    </xdr:to>
    <xdr:sp macro="" textlink="">
      <xdr:nvSpPr>
        <xdr:cNvPr id="81" name="フローチャート: 判断 80"/>
        <xdr:cNvSpPr/>
      </xdr:nvSpPr>
      <xdr:spPr>
        <a:xfrm>
          <a:off x="1271270" y="687387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127635</xdr:rowOff>
    </xdr:from>
    <xdr:ext cx="761365" cy="259080"/>
    <xdr:sp macro="" textlink="">
      <xdr:nvSpPr>
        <xdr:cNvPr id="82" name="テキスト ボックス 81"/>
        <xdr:cNvSpPr txBox="1"/>
      </xdr:nvSpPr>
      <xdr:spPr>
        <a:xfrm>
          <a:off x="962025" y="6642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5" name="テキスト ボックス 84"/>
        <xdr:cNvSpPr txBox="1"/>
      </xdr:nvSpPr>
      <xdr:spPr>
        <a:xfrm>
          <a:off x="271653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88" name="楕円 87"/>
        <xdr:cNvSpPr/>
      </xdr:nvSpPr>
      <xdr:spPr>
        <a:xfrm>
          <a:off x="4420235"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127635</xdr:rowOff>
    </xdr:from>
    <xdr:ext cx="762000" cy="259080"/>
    <xdr:sp macro="" textlink="">
      <xdr:nvSpPr>
        <xdr:cNvPr id="89" name="財政力該当値テキスト"/>
        <xdr:cNvSpPr txBox="1"/>
      </xdr:nvSpPr>
      <xdr:spPr>
        <a:xfrm>
          <a:off x="4538980" y="732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90" name="楕円 89"/>
        <xdr:cNvSpPr/>
      </xdr:nvSpPr>
      <xdr:spPr>
        <a:xfrm>
          <a:off x="3665855"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70485</xdr:rowOff>
    </xdr:from>
    <xdr:ext cx="736600" cy="259080"/>
    <xdr:sp macro="" textlink="">
      <xdr:nvSpPr>
        <xdr:cNvPr id="91" name="テキスト ボックス 90"/>
        <xdr:cNvSpPr txBox="1"/>
      </xdr:nvSpPr>
      <xdr:spPr>
        <a:xfrm>
          <a:off x="3377565"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92" name="楕円 91"/>
        <xdr:cNvSpPr/>
      </xdr:nvSpPr>
      <xdr:spPr>
        <a:xfrm>
          <a:off x="2860675"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1365" cy="259080"/>
    <xdr:sp macro="" textlink="">
      <xdr:nvSpPr>
        <xdr:cNvPr id="93" name="テキスト ボックス 92"/>
        <xdr:cNvSpPr txBox="1"/>
      </xdr:nvSpPr>
      <xdr:spPr>
        <a:xfrm>
          <a:off x="2572385" y="7442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43</xdr:row>
      <xdr:rowOff>4445</xdr:rowOff>
    </xdr:from>
    <xdr:to xmlns:xdr="http://schemas.openxmlformats.org/drawingml/2006/spreadsheetDrawing">
      <xdr:col>11</xdr:col>
      <xdr:colOff>82550</xdr:colOff>
      <xdr:row>43</xdr:row>
      <xdr:rowOff>106045</xdr:rowOff>
    </xdr:to>
    <xdr:sp macro="" textlink="">
      <xdr:nvSpPr>
        <xdr:cNvPr id="94" name="楕円 93"/>
        <xdr:cNvSpPr/>
      </xdr:nvSpPr>
      <xdr:spPr>
        <a:xfrm>
          <a:off x="2074545" y="7376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90805</xdr:rowOff>
    </xdr:from>
    <xdr:ext cx="762000" cy="258445"/>
    <xdr:sp macro="" textlink="">
      <xdr:nvSpPr>
        <xdr:cNvPr id="95" name="テキスト ボックス 94"/>
        <xdr:cNvSpPr txBox="1"/>
      </xdr:nvSpPr>
      <xdr:spPr>
        <a:xfrm>
          <a:off x="1767205"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24130</xdr:rowOff>
    </xdr:from>
    <xdr:to xmlns:xdr="http://schemas.openxmlformats.org/drawingml/2006/spreadsheetDrawing">
      <xdr:col>7</xdr:col>
      <xdr:colOff>31750</xdr:colOff>
      <xdr:row>43</xdr:row>
      <xdr:rowOff>125730</xdr:rowOff>
    </xdr:to>
    <xdr:sp macro="" textlink="">
      <xdr:nvSpPr>
        <xdr:cNvPr id="96" name="楕円 95"/>
        <xdr:cNvSpPr/>
      </xdr:nvSpPr>
      <xdr:spPr>
        <a:xfrm>
          <a:off x="1271270" y="739648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110490</xdr:rowOff>
    </xdr:from>
    <xdr:ext cx="761365" cy="258445"/>
    <xdr:sp macro="" textlink="">
      <xdr:nvSpPr>
        <xdr:cNvPr id="97" name="テキスト ボックス 96"/>
        <xdr:cNvSpPr txBox="1"/>
      </xdr:nvSpPr>
      <xdr:spPr>
        <a:xfrm>
          <a:off x="962025" y="7482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52590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294513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188595</xdr:colOff>
      <xdr:row>57</xdr:row>
      <xdr:rowOff>69850</xdr:rowOff>
    </xdr:to>
    <xdr:sp macro="" textlink="">
      <xdr:nvSpPr>
        <xdr:cNvPr id="109" name="正方形/長方形 108"/>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188595</xdr:colOff>
      <xdr:row>69</xdr:row>
      <xdr:rowOff>107950</xdr:rowOff>
    </xdr:to>
    <xdr:sp macro="" textlink="" fLocksText="0">
      <xdr:nvSpPr>
        <xdr:cNvPr id="110" name="テキスト ボックス 109"/>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300">
              <a:solidFill>
                <a:schemeClr val="dk1"/>
              </a:solidFill>
              <a:effectLst/>
              <a:latin typeface="ＭＳ Ｐゴシック"/>
              <a:ea typeface="ＭＳ Ｐゴシック"/>
              <a:cs typeface="+mn-cs"/>
            </a:rPr>
            <a:t>歳入は合併算定替逓減により普通交付税が減少し、歳出は保育所費、障害者自立支援</a:t>
          </a:r>
          <a:r>
            <a:rPr lang="ja-JP" altLang="en-US" sz="1300">
              <a:solidFill>
                <a:schemeClr val="dk1"/>
              </a:solidFill>
              <a:effectLst/>
              <a:latin typeface="ＭＳ Ｐゴシック"/>
              <a:ea typeface="ＭＳ Ｐゴシック"/>
              <a:cs typeface="+mn-cs"/>
            </a:rPr>
            <a:t>給付</a:t>
          </a:r>
          <a:r>
            <a:rPr lang="ja-JP" altLang="ja-JP" sz="1300">
              <a:solidFill>
                <a:schemeClr val="dk1"/>
              </a:solidFill>
              <a:effectLst/>
              <a:latin typeface="ＭＳ Ｐゴシック"/>
              <a:ea typeface="ＭＳ Ｐゴシック"/>
              <a:cs typeface="+mn-cs"/>
            </a:rPr>
            <a:t>費など</a:t>
          </a:r>
          <a:r>
            <a:rPr lang="ja-JP" altLang="en-US" sz="1300">
              <a:solidFill>
                <a:schemeClr val="dk1"/>
              </a:solidFill>
              <a:effectLst/>
              <a:latin typeface="ＭＳ Ｐゴシック"/>
              <a:ea typeface="ＭＳ Ｐゴシック"/>
              <a:cs typeface="+mn-cs"/>
            </a:rPr>
            <a:t>の</a:t>
          </a:r>
          <a:r>
            <a:rPr lang="ja-JP" altLang="ja-JP" sz="1300">
              <a:solidFill>
                <a:schemeClr val="dk1"/>
              </a:solidFill>
              <a:effectLst/>
              <a:latin typeface="ＭＳ Ｐゴシック"/>
              <a:ea typeface="ＭＳ Ｐゴシック"/>
              <a:cs typeface="+mn-cs"/>
            </a:rPr>
            <a:t>扶助費が増加しており、比率は年々悪化している（対前年度比２ポイント上昇）。</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今後は、事務事業の見直しを更に進めるとともに、全ての事務事業の優先度を厳しく点検し、優先度の低い事務事業について計画的に廃止・縮小を進め、経常経費の削減を図る。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69913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69913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69913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69913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69913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27940</xdr:rowOff>
    </xdr:from>
    <xdr:to xmlns:xdr="http://schemas.openxmlformats.org/drawingml/2006/spreadsheetDrawing">
      <xdr:col>23</xdr:col>
      <xdr:colOff>133350</xdr:colOff>
      <xdr:row>67</xdr:row>
      <xdr:rowOff>64135</xdr:rowOff>
    </xdr:to>
    <xdr:cxnSp macro="">
      <xdr:nvCxnSpPr>
        <xdr:cNvPr id="127" name="直線コネクタ 126"/>
        <xdr:cNvCxnSpPr/>
      </xdr:nvCxnSpPr>
      <xdr:spPr>
        <a:xfrm flipV="1">
          <a:off x="4471035" y="1014349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9080"/>
    <xdr:sp macro="" textlink="">
      <xdr:nvSpPr>
        <xdr:cNvPr id="128" name="財政構造の弾力性最小値テキスト"/>
        <xdr:cNvSpPr txBox="1"/>
      </xdr:nvSpPr>
      <xdr:spPr>
        <a:xfrm>
          <a:off x="453898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29" name="直線コネクタ 128"/>
        <xdr:cNvCxnSpPr/>
      </xdr:nvCxnSpPr>
      <xdr:spPr>
        <a:xfrm>
          <a:off x="4382135" y="115512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114300</xdr:rowOff>
    </xdr:from>
    <xdr:ext cx="762000" cy="259080"/>
    <xdr:sp macro="" textlink="">
      <xdr:nvSpPr>
        <xdr:cNvPr id="130" name="財政構造の弾力性最大値テキスト"/>
        <xdr:cNvSpPr txBox="1"/>
      </xdr:nvSpPr>
      <xdr:spPr>
        <a:xfrm>
          <a:off x="4538980" y="988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27940</xdr:rowOff>
    </xdr:from>
    <xdr:to xmlns:xdr="http://schemas.openxmlformats.org/drawingml/2006/spreadsheetDrawing">
      <xdr:col>24</xdr:col>
      <xdr:colOff>12700</xdr:colOff>
      <xdr:row>59</xdr:row>
      <xdr:rowOff>27940</xdr:rowOff>
    </xdr:to>
    <xdr:cxnSp macro="">
      <xdr:nvCxnSpPr>
        <xdr:cNvPr id="131" name="直線コネクタ 130"/>
        <xdr:cNvCxnSpPr/>
      </xdr:nvCxnSpPr>
      <xdr:spPr>
        <a:xfrm>
          <a:off x="4382135" y="101434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120650</xdr:rowOff>
    </xdr:from>
    <xdr:to xmlns:xdr="http://schemas.openxmlformats.org/drawingml/2006/spreadsheetDrawing">
      <xdr:col>23</xdr:col>
      <xdr:colOff>133350</xdr:colOff>
      <xdr:row>65</xdr:row>
      <xdr:rowOff>109220</xdr:rowOff>
    </xdr:to>
    <xdr:cxnSp macro="">
      <xdr:nvCxnSpPr>
        <xdr:cNvPr id="132" name="直線コネクタ 131"/>
        <xdr:cNvCxnSpPr/>
      </xdr:nvCxnSpPr>
      <xdr:spPr>
        <a:xfrm>
          <a:off x="3716655" y="11093450"/>
          <a:ext cx="75438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136525</xdr:rowOff>
    </xdr:from>
    <xdr:ext cx="762000" cy="258445"/>
    <xdr:sp macro="" textlink="">
      <xdr:nvSpPr>
        <xdr:cNvPr id="133" name="財政構造の弾力性平均値テキスト"/>
        <xdr:cNvSpPr txBox="1"/>
      </xdr:nvSpPr>
      <xdr:spPr>
        <a:xfrm>
          <a:off x="4538980" y="107664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120650</xdr:rowOff>
    </xdr:from>
    <xdr:to xmlns:xdr="http://schemas.openxmlformats.org/drawingml/2006/spreadsheetDrawing">
      <xdr:col>23</xdr:col>
      <xdr:colOff>184150</xdr:colOff>
      <xdr:row>64</xdr:row>
      <xdr:rowOff>50165</xdr:rowOff>
    </xdr:to>
    <xdr:sp macro="" textlink="">
      <xdr:nvSpPr>
        <xdr:cNvPr id="134" name="フローチャート: 判断 133"/>
        <xdr:cNvSpPr/>
      </xdr:nvSpPr>
      <xdr:spPr>
        <a:xfrm>
          <a:off x="4420235"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130175</xdr:rowOff>
    </xdr:from>
    <xdr:to xmlns:xdr="http://schemas.openxmlformats.org/drawingml/2006/spreadsheetDrawing">
      <xdr:col>19</xdr:col>
      <xdr:colOff>133350</xdr:colOff>
      <xdr:row>64</xdr:row>
      <xdr:rowOff>120650</xdr:rowOff>
    </xdr:to>
    <xdr:cxnSp macro="">
      <xdr:nvCxnSpPr>
        <xdr:cNvPr id="135" name="直線コネクタ 134"/>
        <xdr:cNvCxnSpPr/>
      </xdr:nvCxnSpPr>
      <xdr:spPr>
        <a:xfrm>
          <a:off x="2911475" y="10931525"/>
          <a:ext cx="80518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63500</xdr:rowOff>
    </xdr:from>
    <xdr:to xmlns:xdr="http://schemas.openxmlformats.org/drawingml/2006/spreadsheetDrawing">
      <xdr:col>19</xdr:col>
      <xdr:colOff>184150</xdr:colOff>
      <xdr:row>63</xdr:row>
      <xdr:rowOff>165100</xdr:rowOff>
    </xdr:to>
    <xdr:sp macro="" textlink="">
      <xdr:nvSpPr>
        <xdr:cNvPr id="136" name="フローチャート: 判断 135"/>
        <xdr:cNvSpPr/>
      </xdr:nvSpPr>
      <xdr:spPr>
        <a:xfrm>
          <a:off x="3665855"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3810</xdr:rowOff>
    </xdr:from>
    <xdr:ext cx="736600" cy="259080"/>
    <xdr:sp macro="" textlink="">
      <xdr:nvSpPr>
        <xdr:cNvPr id="137" name="テキスト ボックス 136"/>
        <xdr:cNvSpPr txBox="1"/>
      </xdr:nvSpPr>
      <xdr:spPr>
        <a:xfrm>
          <a:off x="3377565" y="1063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103505</xdr:rowOff>
    </xdr:from>
    <xdr:to xmlns:xdr="http://schemas.openxmlformats.org/drawingml/2006/spreadsheetDrawing">
      <xdr:col>15</xdr:col>
      <xdr:colOff>82550</xdr:colOff>
      <xdr:row>63</xdr:row>
      <xdr:rowOff>130175</xdr:rowOff>
    </xdr:to>
    <xdr:cxnSp macro="">
      <xdr:nvCxnSpPr>
        <xdr:cNvPr id="138" name="直線コネクタ 137"/>
        <xdr:cNvCxnSpPr/>
      </xdr:nvCxnSpPr>
      <xdr:spPr>
        <a:xfrm>
          <a:off x="2106295" y="10561955"/>
          <a:ext cx="805180" cy="369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154940</xdr:rowOff>
    </xdr:from>
    <xdr:to xmlns:xdr="http://schemas.openxmlformats.org/drawingml/2006/spreadsheetDrawing">
      <xdr:col>15</xdr:col>
      <xdr:colOff>133350</xdr:colOff>
      <xdr:row>63</xdr:row>
      <xdr:rowOff>84455</xdr:rowOff>
    </xdr:to>
    <xdr:sp macro="" textlink="">
      <xdr:nvSpPr>
        <xdr:cNvPr id="139" name="フローチャート: 判断 138"/>
        <xdr:cNvSpPr/>
      </xdr:nvSpPr>
      <xdr:spPr>
        <a:xfrm>
          <a:off x="2860675"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94615</xdr:rowOff>
    </xdr:from>
    <xdr:ext cx="761365" cy="259080"/>
    <xdr:sp macro="" textlink="">
      <xdr:nvSpPr>
        <xdr:cNvPr id="140" name="テキスト ボックス 139"/>
        <xdr:cNvSpPr txBox="1"/>
      </xdr:nvSpPr>
      <xdr:spPr>
        <a:xfrm>
          <a:off x="2572385" y="1055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60</xdr:row>
      <xdr:rowOff>161925</xdr:rowOff>
    </xdr:from>
    <xdr:to xmlns:xdr="http://schemas.openxmlformats.org/drawingml/2006/spreadsheetDrawing">
      <xdr:col>11</xdr:col>
      <xdr:colOff>31750</xdr:colOff>
      <xdr:row>61</xdr:row>
      <xdr:rowOff>103505</xdr:rowOff>
    </xdr:to>
    <xdr:cxnSp macro="">
      <xdr:nvCxnSpPr>
        <xdr:cNvPr id="141" name="直線コネクタ 140"/>
        <xdr:cNvCxnSpPr/>
      </xdr:nvCxnSpPr>
      <xdr:spPr>
        <a:xfrm>
          <a:off x="1320165" y="10448925"/>
          <a:ext cx="78613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62</xdr:row>
      <xdr:rowOff>9525</xdr:rowOff>
    </xdr:from>
    <xdr:to xmlns:xdr="http://schemas.openxmlformats.org/drawingml/2006/spreadsheetDrawing">
      <xdr:col>11</xdr:col>
      <xdr:colOff>82550</xdr:colOff>
      <xdr:row>62</xdr:row>
      <xdr:rowOff>111125</xdr:rowOff>
    </xdr:to>
    <xdr:sp macro="" textlink="">
      <xdr:nvSpPr>
        <xdr:cNvPr id="142" name="フローチャート: 判断 141"/>
        <xdr:cNvSpPr/>
      </xdr:nvSpPr>
      <xdr:spPr>
        <a:xfrm>
          <a:off x="2074545" y="10639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95885</xdr:rowOff>
    </xdr:from>
    <xdr:ext cx="762000" cy="259080"/>
    <xdr:sp macro="" textlink="">
      <xdr:nvSpPr>
        <xdr:cNvPr id="143" name="テキスト ボックス 142"/>
        <xdr:cNvSpPr txBox="1"/>
      </xdr:nvSpPr>
      <xdr:spPr>
        <a:xfrm>
          <a:off x="1767205" y="1072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15240</xdr:rowOff>
    </xdr:from>
    <xdr:to xmlns:xdr="http://schemas.openxmlformats.org/drawingml/2006/spreadsheetDrawing">
      <xdr:col>7</xdr:col>
      <xdr:colOff>31750</xdr:colOff>
      <xdr:row>63</xdr:row>
      <xdr:rowOff>116840</xdr:rowOff>
    </xdr:to>
    <xdr:sp macro="" textlink="">
      <xdr:nvSpPr>
        <xdr:cNvPr id="144" name="フローチャート: 判断 143"/>
        <xdr:cNvSpPr/>
      </xdr:nvSpPr>
      <xdr:spPr>
        <a:xfrm>
          <a:off x="1271270" y="1081659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101600</xdr:rowOff>
    </xdr:from>
    <xdr:ext cx="761365" cy="259080"/>
    <xdr:sp macro="" textlink="">
      <xdr:nvSpPr>
        <xdr:cNvPr id="145" name="テキスト ボックス 144"/>
        <xdr:cNvSpPr txBox="1"/>
      </xdr:nvSpPr>
      <xdr:spPr>
        <a:xfrm>
          <a:off x="962025" y="10902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27609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52171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8445"/>
    <xdr:sp macro="" textlink="">
      <xdr:nvSpPr>
        <xdr:cNvPr id="148" name="テキスト ボックス 147"/>
        <xdr:cNvSpPr txBox="1"/>
      </xdr:nvSpPr>
      <xdr:spPr>
        <a:xfrm>
          <a:off x="271653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19113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12712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58420</xdr:rowOff>
    </xdr:from>
    <xdr:to xmlns:xdr="http://schemas.openxmlformats.org/drawingml/2006/spreadsheetDrawing">
      <xdr:col>23</xdr:col>
      <xdr:colOff>184150</xdr:colOff>
      <xdr:row>65</xdr:row>
      <xdr:rowOff>160020</xdr:rowOff>
    </xdr:to>
    <xdr:sp macro="" textlink="">
      <xdr:nvSpPr>
        <xdr:cNvPr id="151" name="楕円 150"/>
        <xdr:cNvSpPr/>
      </xdr:nvSpPr>
      <xdr:spPr>
        <a:xfrm>
          <a:off x="4420235"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30480</xdr:rowOff>
    </xdr:from>
    <xdr:ext cx="762000" cy="258445"/>
    <xdr:sp macro="" textlink="">
      <xdr:nvSpPr>
        <xdr:cNvPr id="152" name="財政構造の弾力性該当値テキスト"/>
        <xdr:cNvSpPr txBox="1"/>
      </xdr:nvSpPr>
      <xdr:spPr>
        <a:xfrm>
          <a:off x="4538980" y="11174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69215</xdr:rowOff>
    </xdr:from>
    <xdr:to xmlns:xdr="http://schemas.openxmlformats.org/drawingml/2006/spreadsheetDrawing">
      <xdr:col>19</xdr:col>
      <xdr:colOff>184150</xdr:colOff>
      <xdr:row>64</xdr:row>
      <xdr:rowOff>170815</xdr:rowOff>
    </xdr:to>
    <xdr:sp macro="" textlink="">
      <xdr:nvSpPr>
        <xdr:cNvPr id="153" name="楕円 152"/>
        <xdr:cNvSpPr/>
      </xdr:nvSpPr>
      <xdr:spPr>
        <a:xfrm>
          <a:off x="3665855"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155575</xdr:rowOff>
    </xdr:from>
    <xdr:ext cx="736600" cy="258445"/>
    <xdr:sp macro="" textlink="">
      <xdr:nvSpPr>
        <xdr:cNvPr id="154" name="テキスト ボックス 153"/>
        <xdr:cNvSpPr txBox="1"/>
      </xdr:nvSpPr>
      <xdr:spPr>
        <a:xfrm>
          <a:off x="3377565" y="11128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79375</xdr:rowOff>
    </xdr:from>
    <xdr:to xmlns:xdr="http://schemas.openxmlformats.org/drawingml/2006/spreadsheetDrawing">
      <xdr:col>15</xdr:col>
      <xdr:colOff>133350</xdr:colOff>
      <xdr:row>64</xdr:row>
      <xdr:rowOff>9525</xdr:rowOff>
    </xdr:to>
    <xdr:sp macro="" textlink="">
      <xdr:nvSpPr>
        <xdr:cNvPr id="155" name="楕円 154"/>
        <xdr:cNvSpPr/>
      </xdr:nvSpPr>
      <xdr:spPr>
        <a:xfrm>
          <a:off x="2860675"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166370</xdr:rowOff>
    </xdr:from>
    <xdr:ext cx="761365" cy="258445"/>
    <xdr:sp macro="" textlink="">
      <xdr:nvSpPr>
        <xdr:cNvPr id="156" name="テキスト ボックス 155"/>
        <xdr:cNvSpPr txBox="1"/>
      </xdr:nvSpPr>
      <xdr:spPr>
        <a:xfrm>
          <a:off x="2572385" y="10967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61</xdr:row>
      <xdr:rowOff>52705</xdr:rowOff>
    </xdr:from>
    <xdr:to xmlns:xdr="http://schemas.openxmlformats.org/drawingml/2006/spreadsheetDrawing">
      <xdr:col>11</xdr:col>
      <xdr:colOff>82550</xdr:colOff>
      <xdr:row>61</xdr:row>
      <xdr:rowOff>154940</xdr:rowOff>
    </xdr:to>
    <xdr:sp macro="" textlink="">
      <xdr:nvSpPr>
        <xdr:cNvPr id="157" name="楕円 156"/>
        <xdr:cNvSpPr/>
      </xdr:nvSpPr>
      <xdr:spPr>
        <a:xfrm>
          <a:off x="2074545" y="105111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164465</xdr:rowOff>
    </xdr:from>
    <xdr:ext cx="762000" cy="259080"/>
    <xdr:sp macro="" textlink="">
      <xdr:nvSpPr>
        <xdr:cNvPr id="158" name="テキスト ボックス 157"/>
        <xdr:cNvSpPr txBox="1"/>
      </xdr:nvSpPr>
      <xdr:spPr>
        <a:xfrm>
          <a:off x="1767205" y="10280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111125</xdr:rowOff>
    </xdr:from>
    <xdr:to xmlns:xdr="http://schemas.openxmlformats.org/drawingml/2006/spreadsheetDrawing">
      <xdr:col>7</xdr:col>
      <xdr:colOff>31750</xdr:colOff>
      <xdr:row>61</xdr:row>
      <xdr:rowOff>41275</xdr:rowOff>
    </xdr:to>
    <xdr:sp macro="" textlink="">
      <xdr:nvSpPr>
        <xdr:cNvPr id="159" name="楕円 158"/>
        <xdr:cNvSpPr/>
      </xdr:nvSpPr>
      <xdr:spPr>
        <a:xfrm>
          <a:off x="1271270" y="1039812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52070</xdr:rowOff>
    </xdr:from>
    <xdr:ext cx="761365" cy="258445"/>
    <xdr:sp macro="" textlink="">
      <xdr:nvSpPr>
        <xdr:cNvPr id="160" name="テキスト ボックス 159"/>
        <xdr:cNvSpPr txBox="1"/>
      </xdr:nvSpPr>
      <xdr:spPr>
        <a:xfrm>
          <a:off x="962025" y="10167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375094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[141,872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188595</xdr:colOff>
      <xdr:row>79</xdr:row>
      <xdr:rowOff>107950</xdr:rowOff>
    </xdr:to>
    <xdr:sp macro="" textlink="">
      <xdr:nvSpPr>
        <xdr:cNvPr id="172" name="正方形/長方形 171"/>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146050</xdr:rowOff>
    </xdr:to>
    <xdr:sp macro="" textlink="" fLocksText="0">
      <xdr:nvSpPr>
        <xdr:cNvPr id="173" name="テキスト ボックス 172"/>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平均に比べ高くなっているのは、主に物件費を要因としており、市町村合併により公共施設が多くなり、その施設維持管理や解体費用が増大している。今後は、管理施設の見直しを行い、施設の統廃合等を行うことにより管理経費の削減を図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661035"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7" name="直線コネクタ 176"/>
        <xdr:cNvCxnSpPr/>
      </xdr:nvCxnSpPr>
      <xdr:spPr>
        <a:xfrm>
          <a:off x="699135" y="1532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8" name="テキスト ボックス 177"/>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9" name="直線コネクタ 178"/>
        <xdr:cNvCxnSpPr/>
      </xdr:nvCxnSpPr>
      <xdr:spPr>
        <a:xfrm>
          <a:off x="699135" y="1484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1" name="直線コネクタ 180"/>
        <xdr:cNvCxnSpPr/>
      </xdr:nvCxnSpPr>
      <xdr:spPr>
        <a:xfrm>
          <a:off x="699135" y="1436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3" name="直線コネクタ 182"/>
        <xdr:cNvCxnSpPr/>
      </xdr:nvCxnSpPr>
      <xdr:spPr>
        <a:xfrm>
          <a:off x="699135" y="1388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29210</xdr:rowOff>
    </xdr:from>
    <xdr:to xmlns:xdr="http://schemas.openxmlformats.org/drawingml/2006/spreadsheetDrawing">
      <xdr:col>23</xdr:col>
      <xdr:colOff>133350</xdr:colOff>
      <xdr:row>89</xdr:row>
      <xdr:rowOff>3175</xdr:rowOff>
    </xdr:to>
    <xdr:cxnSp macro="">
      <xdr:nvCxnSpPr>
        <xdr:cNvPr id="188" name="直線コネクタ 187"/>
        <xdr:cNvCxnSpPr/>
      </xdr:nvCxnSpPr>
      <xdr:spPr>
        <a:xfrm flipV="1">
          <a:off x="4471035" y="1374521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146685</xdr:rowOff>
    </xdr:from>
    <xdr:ext cx="762000" cy="258445"/>
    <xdr:sp macro="" textlink="">
      <xdr:nvSpPr>
        <xdr:cNvPr id="189" name="人件費・物件費等の状況最小値テキスト"/>
        <xdr:cNvSpPr txBox="1"/>
      </xdr:nvSpPr>
      <xdr:spPr>
        <a:xfrm>
          <a:off x="4538980" y="15234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3175</xdr:rowOff>
    </xdr:from>
    <xdr:to xmlns:xdr="http://schemas.openxmlformats.org/drawingml/2006/spreadsheetDrawing">
      <xdr:col>24</xdr:col>
      <xdr:colOff>12700</xdr:colOff>
      <xdr:row>89</xdr:row>
      <xdr:rowOff>3175</xdr:rowOff>
    </xdr:to>
    <xdr:cxnSp macro="">
      <xdr:nvCxnSpPr>
        <xdr:cNvPr id="190" name="直線コネクタ 189"/>
        <xdr:cNvCxnSpPr/>
      </xdr:nvCxnSpPr>
      <xdr:spPr>
        <a:xfrm>
          <a:off x="4382135" y="152622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114935</xdr:rowOff>
    </xdr:from>
    <xdr:ext cx="762000" cy="259080"/>
    <xdr:sp macro="" textlink="">
      <xdr:nvSpPr>
        <xdr:cNvPr id="191" name="人件費・物件費等の状況最大値テキスト"/>
        <xdr:cNvSpPr txBox="1"/>
      </xdr:nvSpPr>
      <xdr:spPr>
        <a:xfrm>
          <a:off x="4538980" y="1348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29210</xdr:rowOff>
    </xdr:from>
    <xdr:to xmlns:xdr="http://schemas.openxmlformats.org/drawingml/2006/spreadsheetDrawing">
      <xdr:col>24</xdr:col>
      <xdr:colOff>12700</xdr:colOff>
      <xdr:row>80</xdr:row>
      <xdr:rowOff>29210</xdr:rowOff>
    </xdr:to>
    <xdr:cxnSp macro="">
      <xdr:nvCxnSpPr>
        <xdr:cNvPr id="192" name="直線コネクタ 191"/>
        <xdr:cNvCxnSpPr/>
      </xdr:nvCxnSpPr>
      <xdr:spPr>
        <a:xfrm>
          <a:off x="4382135" y="137452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18415</xdr:rowOff>
    </xdr:from>
    <xdr:to xmlns:xdr="http://schemas.openxmlformats.org/drawingml/2006/spreadsheetDrawing">
      <xdr:col>23</xdr:col>
      <xdr:colOff>133350</xdr:colOff>
      <xdr:row>83</xdr:row>
      <xdr:rowOff>54610</xdr:rowOff>
    </xdr:to>
    <xdr:cxnSp macro="">
      <xdr:nvCxnSpPr>
        <xdr:cNvPr id="193" name="直線コネクタ 192"/>
        <xdr:cNvCxnSpPr/>
      </xdr:nvCxnSpPr>
      <xdr:spPr>
        <a:xfrm>
          <a:off x="3716655" y="14248765"/>
          <a:ext cx="7543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160655</xdr:rowOff>
    </xdr:from>
    <xdr:ext cx="762000" cy="259080"/>
    <xdr:sp macro="" textlink="">
      <xdr:nvSpPr>
        <xdr:cNvPr id="194" name="人件費・物件費等の状況平均値テキスト"/>
        <xdr:cNvSpPr txBox="1"/>
      </xdr:nvSpPr>
      <xdr:spPr>
        <a:xfrm>
          <a:off x="4538980" y="140481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144145</xdr:rowOff>
    </xdr:from>
    <xdr:to xmlns:xdr="http://schemas.openxmlformats.org/drawingml/2006/spreadsheetDrawing">
      <xdr:col>23</xdr:col>
      <xdr:colOff>184150</xdr:colOff>
      <xdr:row>83</xdr:row>
      <xdr:rowOff>74930</xdr:rowOff>
    </xdr:to>
    <xdr:sp macro="" textlink="">
      <xdr:nvSpPr>
        <xdr:cNvPr id="195" name="フローチャート: 判断 194"/>
        <xdr:cNvSpPr/>
      </xdr:nvSpPr>
      <xdr:spPr>
        <a:xfrm>
          <a:off x="4420235"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157480</xdr:rowOff>
    </xdr:from>
    <xdr:to xmlns:xdr="http://schemas.openxmlformats.org/drawingml/2006/spreadsheetDrawing">
      <xdr:col>19</xdr:col>
      <xdr:colOff>133350</xdr:colOff>
      <xdr:row>83</xdr:row>
      <xdr:rowOff>18415</xdr:rowOff>
    </xdr:to>
    <xdr:cxnSp macro="">
      <xdr:nvCxnSpPr>
        <xdr:cNvPr id="196" name="直線コネクタ 195"/>
        <xdr:cNvCxnSpPr/>
      </xdr:nvCxnSpPr>
      <xdr:spPr>
        <a:xfrm>
          <a:off x="2911475" y="14216380"/>
          <a:ext cx="8051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138430</xdr:rowOff>
    </xdr:from>
    <xdr:to xmlns:xdr="http://schemas.openxmlformats.org/drawingml/2006/spreadsheetDrawing">
      <xdr:col>19</xdr:col>
      <xdr:colOff>184150</xdr:colOff>
      <xdr:row>83</xdr:row>
      <xdr:rowOff>68580</xdr:rowOff>
    </xdr:to>
    <xdr:sp macro="" textlink="">
      <xdr:nvSpPr>
        <xdr:cNvPr id="197" name="フローチャート: 判断 196"/>
        <xdr:cNvSpPr/>
      </xdr:nvSpPr>
      <xdr:spPr>
        <a:xfrm>
          <a:off x="3665855"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78740</xdr:rowOff>
    </xdr:from>
    <xdr:ext cx="736600" cy="259080"/>
    <xdr:sp macro="" textlink="">
      <xdr:nvSpPr>
        <xdr:cNvPr id="198" name="テキスト ボックス 197"/>
        <xdr:cNvSpPr txBox="1"/>
      </xdr:nvSpPr>
      <xdr:spPr>
        <a:xfrm>
          <a:off x="3377565" y="13966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139065</xdr:rowOff>
    </xdr:from>
    <xdr:to xmlns:xdr="http://schemas.openxmlformats.org/drawingml/2006/spreadsheetDrawing">
      <xdr:col>15</xdr:col>
      <xdr:colOff>82550</xdr:colOff>
      <xdr:row>82</xdr:row>
      <xdr:rowOff>157480</xdr:rowOff>
    </xdr:to>
    <xdr:cxnSp macro="">
      <xdr:nvCxnSpPr>
        <xdr:cNvPr id="199" name="直線コネクタ 198"/>
        <xdr:cNvCxnSpPr/>
      </xdr:nvCxnSpPr>
      <xdr:spPr>
        <a:xfrm>
          <a:off x="2106295" y="14197965"/>
          <a:ext cx="8051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95885</xdr:rowOff>
    </xdr:from>
    <xdr:to xmlns:xdr="http://schemas.openxmlformats.org/drawingml/2006/spreadsheetDrawing">
      <xdr:col>15</xdr:col>
      <xdr:colOff>133350</xdr:colOff>
      <xdr:row>83</xdr:row>
      <xdr:rowOff>26035</xdr:rowOff>
    </xdr:to>
    <xdr:sp macro="" textlink="">
      <xdr:nvSpPr>
        <xdr:cNvPr id="200" name="フローチャート: 判断 199"/>
        <xdr:cNvSpPr/>
      </xdr:nvSpPr>
      <xdr:spPr>
        <a:xfrm>
          <a:off x="2860675"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36195</xdr:rowOff>
    </xdr:from>
    <xdr:ext cx="761365" cy="259080"/>
    <xdr:sp macro="" textlink="">
      <xdr:nvSpPr>
        <xdr:cNvPr id="201" name="テキスト ボックス 200"/>
        <xdr:cNvSpPr txBox="1"/>
      </xdr:nvSpPr>
      <xdr:spPr>
        <a:xfrm>
          <a:off x="2572385" y="13923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82</xdr:row>
      <xdr:rowOff>90805</xdr:rowOff>
    </xdr:from>
    <xdr:to xmlns:xdr="http://schemas.openxmlformats.org/drawingml/2006/spreadsheetDrawing">
      <xdr:col>11</xdr:col>
      <xdr:colOff>31750</xdr:colOff>
      <xdr:row>82</xdr:row>
      <xdr:rowOff>139065</xdr:rowOff>
    </xdr:to>
    <xdr:cxnSp macro="">
      <xdr:nvCxnSpPr>
        <xdr:cNvPr id="202" name="直線コネクタ 201"/>
        <xdr:cNvCxnSpPr/>
      </xdr:nvCxnSpPr>
      <xdr:spPr>
        <a:xfrm>
          <a:off x="1320165" y="14149705"/>
          <a:ext cx="78613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83</xdr:row>
      <xdr:rowOff>34925</xdr:rowOff>
    </xdr:from>
    <xdr:to xmlns:xdr="http://schemas.openxmlformats.org/drawingml/2006/spreadsheetDrawing">
      <xdr:col>11</xdr:col>
      <xdr:colOff>82550</xdr:colOff>
      <xdr:row>83</xdr:row>
      <xdr:rowOff>136525</xdr:rowOff>
    </xdr:to>
    <xdr:sp macro="" textlink="">
      <xdr:nvSpPr>
        <xdr:cNvPr id="203" name="フローチャート: 判断 202"/>
        <xdr:cNvSpPr/>
      </xdr:nvSpPr>
      <xdr:spPr>
        <a:xfrm>
          <a:off x="2074545" y="14265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121285</xdr:rowOff>
    </xdr:from>
    <xdr:ext cx="762000" cy="258445"/>
    <xdr:sp macro="" textlink="">
      <xdr:nvSpPr>
        <xdr:cNvPr id="204" name="テキスト ボックス 203"/>
        <xdr:cNvSpPr txBox="1"/>
      </xdr:nvSpPr>
      <xdr:spPr>
        <a:xfrm>
          <a:off x="1767205" y="14351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148590</xdr:rowOff>
    </xdr:from>
    <xdr:to xmlns:xdr="http://schemas.openxmlformats.org/drawingml/2006/spreadsheetDrawing">
      <xdr:col>7</xdr:col>
      <xdr:colOff>31750</xdr:colOff>
      <xdr:row>82</xdr:row>
      <xdr:rowOff>78740</xdr:rowOff>
    </xdr:to>
    <xdr:sp macro="" textlink="">
      <xdr:nvSpPr>
        <xdr:cNvPr id="205" name="フローチャート: 判断 204"/>
        <xdr:cNvSpPr/>
      </xdr:nvSpPr>
      <xdr:spPr>
        <a:xfrm>
          <a:off x="1271270" y="1403604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88900</xdr:rowOff>
    </xdr:from>
    <xdr:ext cx="761365" cy="258445"/>
    <xdr:sp macro="" textlink="">
      <xdr:nvSpPr>
        <xdr:cNvPr id="206" name="テキスト ボックス 205"/>
        <xdr:cNvSpPr txBox="1"/>
      </xdr:nvSpPr>
      <xdr:spPr>
        <a:xfrm>
          <a:off x="962025" y="13804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9" name="テキスト ボックス 208"/>
        <xdr:cNvSpPr txBox="1"/>
      </xdr:nvSpPr>
      <xdr:spPr>
        <a:xfrm>
          <a:off x="271653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3810</xdr:rowOff>
    </xdr:from>
    <xdr:to xmlns:xdr="http://schemas.openxmlformats.org/drawingml/2006/spreadsheetDrawing">
      <xdr:col>23</xdr:col>
      <xdr:colOff>184150</xdr:colOff>
      <xdr:row>83</xdr:row>
      <xdr:rowOff>105410</xdr:rowOff>
    </xdr:to>
    <xdr:sp macro="" textlink="">
      <xdr:nvSpPr>
        <xdr:cNvPr id="212" name="楕円 211"/>
        <xdr:cNvSpPr/>
      </xdr:nvSpPr>
      <xdr:spPr>
        <a:xfrm>
          <a:off x="4420235" y="142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147320</xdr:rowOff>
    </xdr:from>
    <xdr:ext cx="762000" cy="259080"/>
    <xdr:sp macro="" textlink="">
      <xdr:nvSpPr>
        <xdr:cNvPr id="213" name="人件費・物件費等の状況該当値テキスト"/>
        <xdr:cNvSpPr txBox="1"/>
      </xdr:nvSpPr>
      <xdr:spPr>
        <a:xfrm>
          <a:off x="4538980" y="1420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139065</xdr:rowOff>
    </xdr:from>
    <xdr:to xmlns:xdr="http://schemas.openxmlformats.org/drawingml/2006/spreadsheetDrawing">
      <xdr:col>19</xdr:col>
      <xdr:colOff>184150</xdr:colOff>
      <xdr:row>83</xdr:row>
      <xdr:rowOff>69215</xdr:rowOff>
    </xdr:to>
    <xdr:sp macro="" textlink="">
      <xdr:nvSpPr>
        <xdr:cNvPr id="214" name="楕円 213"/>
        <xdr:cNvSpPr/>
      </xdr:nvSpPr>
      <xdr:spPr>
        <a:xfrm>
          <a:off x="3665855" y="141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53975</xdr:rowOff>
    </xdr:from>
    <xdr:ext cx="736600" cy="258445"/>
    <xdr:sp macro="" textlink="">
      <xdr:nvSpPr>
        <xdr:cNvPr id="215" name="テキスト ボックス 214"/>
        <xdr:cNvSpPr txBox="1"/>
      </xdr:nvSpPr>
      <xdr:spPr>
        <a:xfrm>
          <a:off x="3377565" y="14284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106680</xdr:rowOff>
    </xdr:from>
    <xdr:to xmlns:xdr="http://schemas.openxmlformats.org/drawingml/2006/spreadsheetDrawing">
      <xdr:col>15</xdr:col>
      <xdr:colOff>133350</xdr:colOff>
      <xdr:row>83</xdr:row>
      <xdr:rowOff>36830</xdr:rowOff>
    </xdr:to>
    <xdr:sp macro="" textlink="">
      <xdr:nvSpPr>
        <xdr:cNvPr id="216" name="楕円 215"/>
        <xdr:cNvSpPr/>
      </xdr:nvSpPr>
      <xdr:spPr>
        <a:xfrm>
          <a:off x="2860675"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21590</xdr:rowOff>
    </xdr:from>
    <xdr:ext cx="761365" cy="259080"/>
    <xdr:sp macro="" textlink="">
      <xdr:nvSpPr>
        <xdr:cNvPr id="217" name="テキスト ボックス 216"/>
        <xdr:cNvSpPr txBox="1"/>
      </xdr:nvSpPr>
      <xdr:spPr>
        <a:xfrm>
          <a:off x="2572385" y="1425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82</xdr:row>
      <xdr:rowOff>88265</xdr:rowOff>
    </xdr:from>
    <xdr:to xmlns:xdr="http://schemas.openxmlformats.org/drawingml/2006/spreadsheetDrawing">
      <xdr:col>11</xdr:col>
      <xdr:colOff>82550</xdr:colOff>
      <xdr:row>83</xdr:row>
      <xdr:rowOff>18415</xdr:rowOff>
    </xdr:to>
    <xdr:sp macro="" textlink="">
      <xdr:nvSpPr>
        <xdr:cNvPr id="218" name="楕円 217"/>
        <xdr:cNvSpPr/>
      </xdr:nvSpPr>
      <xdr:spPr>
        <a:xfrm>
          <a:off x="2074545" y="14147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29210</xdr:rowOff>
    </xdr:from>
    <xdr:ext cx="762000" cy="258445"/>
    <xdr:sp macro="" textlink="">
      <xdr:nvSpPr>
        <xdr:cNvPr id="219" name="テキスト ボックス 218"/>
        <xdr:cNvSpPr txBox="1"/>
      </xdr:nvSpPr>
      <xdr:spPr>
        <a:xfrm>
          <a:off x="1767205"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40640</xdr:rowOff>
    </xdr:from>
    <xdr:to xmlns:xdr="http://schemas.openxmlformats.org/drawingml/2006/spreadsheetDrawing">
      <xdr:col>7</xdr:col>
      <xdr:colOff>31750</xdr:colOff>
      <xdr:row>82</xdr:row>
      <xdr:rowOff>141605</xdr:rowOff>
    </xdr:to>
    <xdr:sp macro="" textlink="">
      <xdr:nvSpPr>
        <xdr:cNvPr id="220" name="楕円 219"/>
        <xdr:cNvSpPr/>
      </xdr:nvSpPr>
      <xdr:spPr>
        <a:xfrm>
          <a:off x="1271270" y="14099540"/>
          <a:ext cx="8064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126365</xdr:rowOff>
    </xdr:from>
    <xdr:ext cx="761365" cy="259080"/>
    <xdr:sp macro="" textlink="">
      <xdr:nvSpPr>
        <xdr:cNvPr id="221" name="テキスト ボックス 220"/>
        <xdr:cNvSpPr txBox="1"/>
      </xdr:nvSpPr>
      <xdr:spPr>
        <a:xfrm>
          <a:off x="962025" y="14185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3" name="テキスト ボックス 222"/>
        <xdr:cNvSpPr txBox="1"/>
      </xdr:nvSpPr>
      <xdr:spPr>
        <a:xfrm>
          <a:off x="12289155"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390205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300" b="0" i="0" baseline="0">
              <a:solidFill>
                <a:schemeClr val="dk1"/>
              </a:solidFill>
              <a:effectLst/>
              <a:latin typeface="ＭＳ Ｐゴシック"/>
              <a:ea typeface="ＭＳ Ｐゴシック"/>
              <a:cs typeface="+mn-cs"/>
            </a:rPr>
            <a:t>全国市平均を</a:t>
          </a:r>
          <a:r>
            <a:rPr lang="ja-JP" altLang="en-US" sz="1300" b="0" i="0" baseline="0">
              <a:solidFill>
                <a:schemeClr val="dk1"/>
              </a:solidFill>
              <a:effectLst/>
              <a:latin typeface="ＭＳ Ｐゴシック"/>
              <a:ea typeface="ＭＳ Ｐゴシック"/>
              <a:cs typeface="+mn-cs"/>
            </a:rPr>
            <a:t>１．９</a:t>
          </a:r>
          <a:r>
            <a:rPr lang="ja-JP" altLang="ja-JP" sz="1300" b="0" i="0" baseline="0">
              <a:solidFill>
                <a:schemeClr val="dk1"/>
              </a:solidFill>
              <a:effectLst/>
              <a:latin typeface="ＭＳ Ｐゴシック"/>
              <a:ea typeface="ＭＳ Ｐゴシック"/>
              <a:cs typeface="+mn-cs"/>
            </a:rPr>
            <a:t>ポイント、類似団体平均を</a:t>
          </a:r>
          <a:r>
            <a:rPr lang="ja-JP" altLang="en-US" sz="1300" b="0" i="0" baseline="0">
              <a:solidFill>
                <a:schemeClr val="dk1"/>
              </a:solidFill>
              <a:effectLst/>
              <a:latin typeface="ＭＳ Ｐゴシック"/>
              <a:ea typeface="ＭＳ Ｐゴシック"/>
              <a:cs typeface="+mn-cs"/>
            </a:rPr>
            <a:t>２．９</a:t>
          </a:r>
          <a:r>
            <a:rPr lang="ja-JP" altLang="ja-JP" sz="1300" b="0" i="0" baseline="0">
              <a:solidFill>
                <a:schemeClr val="dk1"/>
              </a:solidFill>
              <a:effectLst/>
              <a:latin typeface="ＭＳ Ｐゴシック"/>
              <a:ea typeface="ＭＳ Ｐゴシック"/>
              <a:cs typeface="+mn-cs"/>
            </a:rPr>
            <a:t>ポイント上回っている。今後は、給与制度の見直しなどより一層の給与の適正化に努める。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6" name="テキスト ボックス 235"/>
        <xdr:cNvSpPr txBox="1"/>
      </xdr:nvSpPr>
      <xdr:spPr>
        <a:xfrm>
          <a:off x="1087056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154874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8445"/>
    <xdr:sp macro="" textlink="">
      <xdr:nvSpPr>
        <xdr:cNvPr id="238" name="テキスト ボックス 237"/>
        <xdr:cNvSpPr txBox="1"/>
      </xdr:nvSpPr>
      <xdr:spPr>
        <a:xfrm>
          <a:off x="10870565"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154874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1365" cy="258445"/>
    <xdr:sp macro="" textlink="">
      <xdr:nvSpPr>
        <xdr:cNvPr id="240" name="テキスト ボックス 239"/>
        <xdr:cNvSpPr txBox="1"/>
      </xdr:nvSpPr>
      <xdr:spPr>
        <a:xfrm>
          <a:off x="10870565"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9080"/>
    <xdr:sp macro="" textlink="">
      <xdr:nvSpPr>
        <xdr:cNvPr id="242" name="テキスト ボックス 241"/>
        <xdr:cNvSpPr txBox="1"/>
      </xdr:nvSpPr>
      <xdr:spPr>
        <a:xfrm>
          <a:off x="1087056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154874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4" name="テキスト ボックス 243"/>
        <xdr:cNvSpPr txBox="1"/>
      </xdr:nvSpPr>
      <xdr:spPr>
        <a:xfrm>
          <a:off x="10870565"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154874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8445"/>
    <xdr:sp macro="" textlink="">
      <xdr:nvSpPr>
        <xdr:cNvPr id="246" name="テキスト ボックス 245"/>
        <xdr:cNvSpPr txBox="1"/>
      </xdr:nvSpPr>
      <xdr:spPr>
        <a:xfrm>
          <a:off x="10870565"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48" name="テキスト ボックス 247"/>
        <xdr:cNvSpPr txBox="1"/>
      </xdr:nvSpPr>
      <xdr:spPr>
        <a:xfrm>
          <a:off x="10870565"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140970</xdr:rowOff>
    </xdr:from>
    <xdr:to xmlns:xdr="http://schemas.openxmlformats.org/drawingml/2006/spreadsheetDrawing">
      <xdr:col>81</xdr:col>
      <xdr:colOff>44450</xdr:colOff>
      <xdr:row>90</xdr:row>
      <xdr:rowOff>19050</xdr:rowOff>
    </xdr:to>
    <xdr:cxnSp macro="">
      <xdr:nvCxnSpPr>
        <xdr:cNvPr id="250" name="直線コネクタ 249"/>
        <xdr:cNvCxnSpPr/>
      </xdr:nvCxnSpPr>
      <xdr:spPr>
        <a:xfrm flipV="1">
          <a:off x="15320645" y="14028420"/>
          <a:ext cx="0" cy="1421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162560</xdr:rowOff>
    </xdr:from>
    <xdr:ext cx="761365" cy="259080"/>
    <xdr:sp macro="" textlink="">
      <xdr:nvSpPr>
        <xdr:cNvPr id="251" name="給与水準   （国との比較）最小値テキスト"/>
        <xdr:cNvSpPr txBox="1"/>
      </xdr:nvSpPr>
      <xdr:spPr>
        <a:xfrm>
          <a:off x="15409545" y="1542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19050</xdr:rowOff>
    </xdr:from>
    <xdr:to xmlns:xdr="http://schemas.openxmlformats.org/drawingml/2006/spreadsheetDrawing">
      <xdr:col>81</xdr:col>
      <xdr:colOff>133350</xdr:colOff>
      <xdr:row>90</xdr:row>
      <xdr:rowOff>19050</xdr:rowOff>
    </xdr:to>
    <xdr:cxnSp macro="">
      <xdr:nvCxnSpPr>
        <xdr:cNvPr id="252" name="直線コネクタ 251"/>
        <xdr:cNvCxnSpPr/>
      </xdr:nvCxnSpPr>
      <xdr:spPr>
        <a:xfrm>
          <a:off x="15252700" y="154495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55880</xdr:rowOff>
    </xdr:from>
    <xdr:ext cx="761365" cy="259080"/>
    <xdr:sp macro="" textlink="">
      <xdr:nvSpPr>
        <xdr:cNvPr id="253" name="給与水準   （国との比較）最大値テキスト"/>
        <xdr:cNvSpPr txBox="1"/>
      </xdr:nvSpPr>
      <xdr:spPr>
        <a:xfrm>
          <a:off x="15409545" y="13771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140970</xdr:rowOff>
    </xdr:from>
    <xdr:to xmlns:xdr="http://schemas.openxmlformats.org/drawingml/2006/spreadsheetDrawing">
      <xdr:col>81</xdr:col>
      <xdr:colOff>133350</xdr:colOff>
      <xdr:row>81</xdr:row>
      <xdr:rowOff>140970</xdr:rowOff>
    </xdr:to>
    <xdr:cxnSp macro="">
      <xdr:nvCxnSpPr>
        <xdr:cNvPr id="254" name="直線コネクタ 253"/>
        <xdr:cNvCxnSpPr/>
      </xdr:nvCxnSpPr>
      <xdr:spPr>
        <a:xfrm>
          <a:off x="15252700" y="140284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160655</xdr:rowOff>
    </xdr:from>
    <xdr:to xmlns:xdr="http://schemas.openxmlformats.org/drawingml/2006/spreadsheetDrawing">
      <xdr:col>81</xdr:col>
      <xdr:colOff>44450</xdr:colOff>
      <xdr:row>89</xdr:row>
      <xdr:rowOff>29845</xdr:rowOff>
    </xdr:to>
    <xdr:cxnSp macro="">
      <xdr:nvCxnSpPr>
        <xdr:cNvPr id="255" name="直線コネクタ 254"/>
        <xdr:cNvCxnSpPr/>
      </xdr:nvCxnSpPr>
      <xdr:spPr>
        <a:xfrm flipV="1">
          <a:off x="14566265" y="15248255"/>
          <a:ext cx="7543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80645</xdr:rowOff>
    </xdr:from>
    <xdr:ext cx="761365" cy="259080"/>
    <xdr:sp macro="" textlink="">
      <xdr:nvSpPr>
        <xdr:cNvPr id="256" name="給与水準   （国との比較）平均値テキスト"/>
        <xdr:cNvSpPr txBox="1"/>
      </xdr:nvSpPr>
      <xdr:spPr>
        <a:xfrm>
          <a:off x="15409545" y="146538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86</xdr:row>
      <xdr:rowOff>64135</xdr:rowOff>
    </xdr:from>
    <xdr:to xmlns:xdr="http://schemas.openxmlformats.org/drawingml/2006/spreadsheetDrawing">
      <xdr:col>81</xdr:col>
      <xdr:colOff>95250</xdr:colOff>
      <xdr:row>86</xdr:row>
      <xdr:rowOff>166370</xdr:rowOff>
    </xdr:to>
    <xdr:sp macro="" textlink="">
      <xdr:nvSpPr>
        <xdr:cNvPr id="257" name="フローチャート: 判断 256"/>
        <xdr:cNvSpPr/>
      </xdr:nvSpPr>
      <xdr:spPr>
        <a:xfrm>
          <a:off x="15276195" y="1480883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89</xdr:row>
      <xdr:rowOff>29845</xdr:rowOff>
    </xdr:from>
    <xdr:to xmlns:xdr="http://schemas.openxmlformats.org/drawingml/2006/spreadsheetDrawing">
      <xdr:col>77</xdr:col>
      <xdr:colOff>44450</xdr:colOff>
      <xdr:row>89</xdr:row>
      <xdr:rowOff>29845</xdr:rowOff>
    </xdr:to>
    <xdr:cxnSp macro="">
      <xdr:nvCxnSpPr>
        <xdr:cNvPr id="258" name="直線コネクタ 257"/>
        <xdr:cNvCxnSpPr/>
      </xdr:nvCxnSpPr>
      <xdr:spPr>
        <a:xfrm>
          <a:off x="13767435" y="15288895"/>
          <a:ext cx="7988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86</xdr:row>
      <xdr:rowOff>64135</xdr:rowOff>
    </xdr:from>
    <xdr:to xmlns:xdr="http://schemas.openxmlformats.org/drawingml/2006/spreadsheetDrawing">
      <xdr:col>77</xdr:col>
      <xdr:colOff>95250</xdr:colOff>
      <xdr:row>86</xdr:row>
      <xdr:rowOff>166370</xdr:rowOff>
    </xdr:to>
    <xdr:sp macro="" textlink="">
      <xdr:nvSpPr>
        <xdr:cNvPr id="259" name="フローチャート: 判断 258"/>
        <xdr:cNvSpPr/>
      </xdr:nvSpPr>
      <xdr:spPr>
        <a:xfrm>
          <a:off x="14521815" y="1480883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4445</xdr:rowOff>
    </xdr:from>
    <xdr:ext cx="736600" cy="259080"/>
    <xdr:sp macro="" textlink="">
      <xdr:nvSpPr>
        <xdr:cNvPr id="260" name="テキスト ボックス 259"/>
        <xdr:cNvSpPr txBox="1"/>
      </xdr:nvSpPr>
      <xdr:spPr>
        <a:xfrm>
          <a:off x="14227175" y="14577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29845</xdr:rowOff>
    </xdr:from>
    <xdr:to xmlns:xdr="http://schemas.openxmlformats.org/drawingml/2006/spreadsheetDrawing">
      <xdr:col>72</xdr:col>
      <xdr:colOff>188595</xdr:colOff>
      <xdr:row>89</xdr:row>
      <xdr:rowOff>96520</xdr:rowOff>
    </xdr:to>
    <xdr:cxnSp macro="">
      <xdr:nvCxnSpPr>
        <xdr:cNvPr id="261" name="直線コネクタ 260"/>
        <xdr:cNvCxnSpPr/>
      </xdr:nvCxnSpPr>
      <xdr:spPr>
        <a:xfrm flipV="1">
          <a:off x="12976860" y="15288895"/>
          <a:ext cx="79057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90805</xdr:rowOff>
    </xdr:from>
    <xdr:to xmlns:xdr="http://schemas.openxmlformats.org/drawingml/2006/spreadsheetDrawing">
      <xdr:col>73</xdr:col>
      <xdr:colOff>44450</xdr:colOff>
      <xdr:row>87</xdr:row>
      <xdr:rowOff>20955</xdr:rowOff>
    </xdr:to>
    <xdr:sp macro="" textlink="">
      <xdr:nvSpPr>
        <xdr:cNvPr id="262" name="フローチャート: 判断 261"/>
        <xdr:cNvSpPr/>
      </xdr:nvSpPr>
      <xdr:spPr>
        <a:xfrm>
          <a:off x="13731240" y="1483550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31115</xdr:rowOff>
    </xdr:from>
    <xdr:ext cx="761365" cy="258445"/>
    <xdr:sp macro="" textlink="">
      <xdr:nvSpPr>
        <xdr:cNvPr id="263" name="テキスト ボックス 262"/>
        <xdr:cNvSpPr txBox="1"/>
      </xdr:nvSpPr>
      <xdr:spPr>
        <a:xfrm>
          <a:off x="13421995" y="1460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16510</xdr:rowOff>
    </xdr:from>
    <xdr:to xmlns:xdr="http://schemas.openxmlformats.org/drawingml/2006/spreadsheetDrawing">
      <xdr:col>68</xdr:col>
      <xdr:colOff>152400</xdr:colOff>
      <xdr:row>89</xdr:row>
      <xdr:rowOff>96520</xdr:rowOff>
    </xdr:to>
    <xdr:cxnSp macro="">
      <xdr:nvCxnSpPr>
        <xdr:cNvPr id="264" name="直線コネクタ 263"/>
        <xdr:cNvCxnSpPr/>
      </xdr:nvCxnSpPr>
      <xdr:spPr>
        <a:xfrm>
          <a:off x="12171680" y="15275560"/>
          <a:ext cx="8051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118110</xdr:rowOff>
    </xdr:from>
    <xdr:to xmlns:xdr="http://schemas.openxmlformats.org/drawingml/2006/spreadsheetDrawing">
      <xdr:col>68</xdr:col>
      <xdr:colOff>188595</xdr:colOff>
      <xdr:row>87</xdr:row>
      <xdr:rowOff>48260</xdr:rowOff>
    </xdr:to>
    <xdr:sp macro="" textlink="">
      <xdr:nvSpPr>
        <xdr:cNvPr id="265" name="フローチャート: 判断 264"/>
        <xdr:cNvSpPr/>
      </xdr:nvSpPr>
      <xdr:spPr>
        <a:xfrm>
          <a:off x="12926060" y="1486281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85</xdr:row>
      <xdr:rowOff>58420</xdr:rowOff>
    </xdr:from>
    <xdr:ext cx="762000" cy="259080"/>
    <xdr:sp macro="" textlink="">
      <xdr:nvSpPr>
        <xdr:cNvPr id="266" name="テキスト ボックス 265"/>
        <xdr:cNvSpPr txBox="1"/>
      </xdr:nvSpPr>
      <xdr:spPr>
        <a:xfrm>
          <a:off x="12635865" y="1463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90805</xdr:rowOff>
    </xdr:from>
    <xdr:to xmlns:xdr="http://schemas.openxmlformats.org/drawingml/2006/spreadsheetDrawing">
      <xdr:col>64</xdr:col>
      <xdr:colOff>152400</xdr:colOff>
      <xdr:row>87</xdr:row>
      <xdr:rowOff>20955</xdr:rowOff>
    </xdr:to>
    <xdr:sp macro="" textlink="">
      <xdr:nvSpPr>
        <xdr:cNvPr id="267" name="フローチャート: 判断 266"/>
        <xdr:cNvSpPr/>
      </xdr:nvSpPr>
      <xdr:spPr>
        <a:xfrm>
          <a:off x="1212088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31115</xdr:rowOff>
    </xdr:from>
    <xdr:ext cx="762000" cy="258445"/>
    <xdr:sp macro="" textlink="">
      <xdr:nvSpPr>
        <xdr:cNvPr id="268" name="テキスト ボックス 267"/>
        <xdr:cNvSpPr txBox="1"/>
      </xdr:nvSpPr>
      <xdr:spPr>
        <a:xfrm>
          <a:off x="11832590" y="1460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35560</xdr:rowOff>
    </xdr:from>
    <xdr:ext cx="762000" cy="259080"/>
    <xdr:sp macro="" textlink="">
      <xdr:nvSpPr>
        <xdr:cNvPr id="271" name="テキスト ボックス 270"/>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2" name="テキスト ボックス 271"/>
        <xdr:cNvSpPr txBox="1"/>
      </xdr:nvSpPr>
      <xdr:spPr>
        <a:xfrm>
          <a:off x="1278191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88</xdr:row>
      <xdr:rowOff>109855</xdr:rowOff>
    </xdr:from>
    <xdr:to xmlns:xdr="http://schemas.openxmlformats.org/drawingml/2006/spreadsheetDrawing">
      <xdr:col>81</xdr:col>
      <xdr:colOff>95250</xdr:colOff>
      <xdr:row>89</xdr:row>
      <xdr:rowOff>40640</xdr:rowOff>
    </xdr:to>
    <xdr:sp macro="" textlink="">
      <xdr:nvSpPr>
        <xdr:cNvPr id="274" name="楕円 273"/>
        <xdr:cNvSpPr/>
      </xdr:nvSpPr>
      <xdr:spPr>
        <a:xfrm>
          <a:off x="15276195" y="1519745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81915</xdr:rowOff>
    </xdr:from>
    <xdr:ext cx="761365" cy="259080"/>
    <xdr:sp macro="" textlink="">
      <xdr:nvSpPr>
        <xdr:cNvPr id="275" name="給与水準   （国との比較）該当値テキスト"/>
        <xdr:cNvSpPr txBox="1"/>
      </xdr:nvSpPr>
      <xdr:spPr>
        <a:xfrm>
          <a:off x="15409545" y="15169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88</xdr:row>
      <xdr:rowOff>150495</xdr:rowOff>
    </xdr:from>
    <xdr:to xmlns:xdr="http://schemas.openxmlformats.org/drawingml/2006/spreadsheetDrawing">
      <xdr:col>77</xdr:col>
      <xdr:colOff>95250</xdr:colOff>
      <xdr:row>89</xdr:row>
      <xdr:rowOff>80645</xdr:rowOff>
    </xdr:to>
    <xdr:sp macro="" textlink="">
      <xdr:nvSpPr>
        <xdr:cNvPr id="276" name="楕円 275"/>
        <xdr:cNvSpPr/>
      </xdr:nvSpPr>
      <xdr:spPr>
        <a:xfrm>
          <a:off x="14521815" y="152380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65405</xdr:rowOff>
    </xdr:from>
    <xdr:ext cx="736600" cy="258445"/>
    <xdr:sp macro="" textlink="">
      <xdr:nvSpPr>
        <xdr:cNvPr id="277" name="テキスト ボックス 276"/>
        <xdr:cNvSpPr txBox="1"/>
      </xdr:nvSpPr>
      <xdr:spPr>
        <a:xfrm>
          <a:off x="14227175" y="15324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150495</xdr:rowOff>
    </xdr:from>
    <xdr:to xmlns:xdr="http://schemas.openxmlformats.org/drawingml/2006/spreadsheetDrawing">
      <xdr:col>73</xdr:col>
      <xdr:colOff>44450</xdr:colOff>
      <xdr:row>89</xdr:row>
      <xdr:rowOff>80645</xdr:rowOff>
    </xdr:to>
    <xdr:sp macro="" textlink="">
      <xdr:nvSpPr>
        <xdr:cNvPr id="278" name="楕円 277"/>
        <xdr:cNvSpPr/>
      </xdr:nvSpPr>
      <xdr:spPr>
        <a:xfrm>
          <a:off x="13731240" y="1523809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65405</xdr:rowOff>
    </xdr:from>
    <xdr:ext cx="761365" cy="258445"/>
    <xdr:sp macro="" textlink="">
      <xdr:nvSpPr>
        <xdr:cNvPr id="279" name="テキスト ボックス 278"/>
        <xdr:cNvSpPr txBox="1"/>
      </xdr:nvSpPr>
      <xdr:spPr>
        <a:xfrm>
          <a:off x="13421995" y="1532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45720</xdr:rowOff>
    </xdr:from>
    <xdr:to xmlns:xdr="http://schemas.openxmlformats.org/drawingml/2006/spreadsheetDrawing">
      <xdr:col>68</xdr:col>
      <xdr:colOff>188595</xdr:colOff>
      <xdr:row>89</xdr:row>
      <xdr:rowOff>147320</xdr:rowOff>
    </xdr:to>
    <xdr:sp macro="" textlink="">
      <xdr:nvSpPr>
        <xdr:cNvPr id="280" name="楕円 279"/>
        <xdr:cNvSpPr/>
      </xdr:nvSpPr>
      <xdr:spPr>
        <a:xfrm>
          <a:off x="12926060" y="1530477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89</xdr:row>
      <xdr:rowOff>132080</xdr:rowOff>
    </xdr:from>
    <xdr:ext cx="762000" cy="258445"/>
    <xdr:sp macro="" textlink="">
      <xdr:nvSpPr>
        <xdr:cNvPr id="281" name="テキスト ボックス 280"/>
        <xdr:cNvSpPr txBox="1"/>
      </xdr:nvSpPr>
      <xdr:spPr>
        <a:xfrm>
          <a:off x="12635865" y="15391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137160</xdr:rowOff>
    </xdr:from>
    <xdr:to xmlns:xdr="http://schemas.openxmlformats.org/drawingml/2006/spreadsheetDrawing">
      <xdr:col>64</xdr:col>
      <xdr:colOff>152400</xdr:colOff>
      <xdr:row>89</xdr:row>
      <xdr:rowOff>67310</xdr:rowOff>
    </xdr:to>
    <xdr:sp macro="" textlink="">
      <xdr:nvSpPr>
        <xdr:cNvPr id="282" name="楕円 281"/>
        <xdr:cNvSpPr/>
      </xdr:nvSpPr>
      <xdr:spPr>
        <a:xfrm>
          <a:off x="12120880" y="152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52070</xdr:rowOff>
    </xdr:from>
    <xdr:ext cx="762000" cy="258445"/>
    <xdr:sp macro="" textlink="">
      <xdr:nvSpPr>
        <xdr:cNvPr id="283" name="テキスト ボックス 282"/>
        <xdr:cNvSpPr txBox="1"/>
      </xdr:nvSpPr>
      <xdr:spPr>
        <a:xfrm>
          <a:off x="11832590" y="15311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85" name="テキスト ボックス 284"/>
        <xdr:cNvSpPr txBox="1"/>
      </xdr:nvSpPr>
      <xdr:spPr>
        <a:xfrm>
          <a:off x="12026265"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6" name="テキスト ボックス 285"/>
        <xdr:cNvSpPr txBox="1"/>
      </xdr:nvSpPr>
      <xdr:spPr>
        <a:xfrm>
          <a:off x="1416494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aseline="0">
              <a:solidFill>
                <a:schemeClr val="dk1"/>
              </a:solidFill>
              <a:effectLst/>
              <a:latin typeface="ＭＳ Ｐゴシック"/>
              <a:ea typeface="ＭＳ Ｐゴシック"/>
              <a:cs typeface="+mn-cs"/>
            </a:rPr>
            <a:t>市町村合併の効果等により、類似団体平均を０．</a:t>
          </a:r>
          <a:r>
            <a:rPr lang="ja-JP" altLang="en-US" sz="1300" baseline="0">
              <a:solidFill>
                <a:schemeClr val="dk1"/>
              </a:solidFill>
              <a:effectLst/>
              <a:latin typeface="ＭＳ Ｐゴシック"/>
              <a:ea typeface="ＭＳ Ｐゴシック"/>
              <a:cs typeface="+mn-cs"/>
            </a:rPr>
            <a:t>３</a:t>
          </a:r>
          <a:r>
            <a:rPr lang="ja-JP" altLang="ja-JP" sz="1300" baseline="0">
              <a:solidFill>
                <a:schemeClr val="dk1"/>
              </a:solidFill>
              <a:effectLst/>
              <a:latin typeface="ＭＳ Ｐゴシック"/>
              <a:ea typeface="ＭＳ Ｐゴシック"/>
              <a:cs typeface="+mn-cs"/>
            </a:rPr>
            <a:t>１人下回っているが、前年度比較では</a:t>
          </a:r>
          <a:r>
            <a:rPr lang="ja-JP" altLang="en-US" sz="1300" baseline="0">
              <a:solidFill>
                <a:schemeClr val="dk1"/>
              </a:solidFill>
              <a:effectLst/>
              <a:latin typeface="ＭＳ Ｐゴシック"/>
              <a:ea typeface="ＭＳ Ｐゴシック"/>
              <a:cs typeface="+mn-cs"/>
            </a:rPr>
            <a:t>０．０５人増</a:t>
          </a:r>
          <a:r>
            <a:rPr lang="ja-JP" altLang="ja-JP" sz="1300" baseline="0">
              <a:solidFill>
                <a:schemeClr val="dk1"/>
              </a:solidFill>
              <a:effectLst/>
              <a:latin typeface="ＭＳ Ｐゴシック"/>
              <a:ea typeface="ＭＳ Ｐゴシック"/>
              <a:cs typeface="+mn-cs"/>
            </a:rPr>
            <a:t>となっている。人口は減少しているものの新たな行政ニーズに対応するため、また、市の面積が広大で支所の職員数を減らすことが限界となっていることが要因と考えられる。今後は平成２７年度を初年度とし平成３１年度までの５年間で２１人の削減を目標とする定員適正化計画により、退職者不補充や民間委託の推進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297" name="テキスト ボックス 296"/>
        <xdr:cNvSpPr txBox="1"/>
      </xdr:nvSpPr>
      <xdr:spPr>
        <a:xfrm>
          <a:off x="1151064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299" name="テキスト ボックス 298"/>
        <xdr:cNvSpPr txBox="1"/>
      </xdr:nvSpPr>
      <xdr:spPr>
        <a:xfrm>
          <a:off x="10870565"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1548745" y="1165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1365" cy="259080"/>
    <xdr:sp macro="" textlink="">
      <xdr:nvSpPr>
        <xdr:cNvPr id="301" name="テキスト ボックス 300"/>
        <xdr:cNvSpPr txBox="1"/>
      </xdr:nvSpPr>
      <xdr:spPr>
        <a:xfrm>
          <a:off x="10870565"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1548745" y="1131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1365" cy="259080"/>
    <xdr:sp macro="" textlink="">
      <xdr:nvSpPr>
        <xdr:cNvPr id="303" name="テキスト ボックス 302"/>
        <xdr:cNvSpPr txBox="1"/>
      </xdr:nvSpPr>
      <xdr:spPr>
        <a:xfrm>
          <a:off x="10870565"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1548745" y="109677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1365" cy="259080"/>
    <xdr:sp macro="" textlink="">
      <xdr:nvSpPr>
        <xdr:cNvPr id="305" name="テキスト ボックス 304"/>
        <xdr:cNvSpPr txBox="1"/>
      </xdr:nvSpPr>
      <xdr:spPr>
        <a:xfrm>
          <a:off x="10870565"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1548745" y="1062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1365" cy="258445"/>
    <xdr:sp macro="" textlink="">
      <xdr:nvSpPr>
        <xdr:cNvPr id="307" name="テキスト ボックス 306"/>
        <xdr:cNvSpPr txBox="1"/>
      </xdr:nvSpPr>
      <xdr:spPr>
        <a:xfrm>
          <a:off x="10870565"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1548745" y="1027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1365" cy="258445"/>
    <xdr:sp macro="" textlink="">
      <xdr:nvSpPr>
        <xdr:cNvPr id="309" name="テキスト ボックス 308"/>
        <xdr:cNvSpPr txBox="1"/>
      </xdr:nvSpPr>
      <xdr:spPr>
        <a:xfrm>
          <a:off x="10870565"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1548745" y="993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1365" cy="258445"/>
    <xdr:sp macro="" textlink="">
      <xdr:nvSpPr>
        <xdr:cNvPr id="311" name="テキスト ボックス 310"/>
        <xdr:cNvSpPr txBox="1"/>
      </xdr:nvSpPr>
      <xdr:spPr>
        <a:xfrm>
          <a:off x="10870565"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9080"/>
    <xdr:sp macro="" textlink="">
      <xdr:nvSpPr>
        <xdr:cNvPr id="313" name="テキスト ボックス 312"/>
        <xdr:cNvSpPr txBox="1"/>
      </xdr:nvSpPr>
      <xdr:spPr>
        <a:xfrm>
          <a:off x="10870565"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6350</xdr:rowOff>
    </xdr:from>
    <xdr:to xmlns:xdr="http://schemas.openxmlformats.org/drawingml/2006/spreadsheetDrawing">
      <xdr:col>81</xdr:col>
      <xdr:colOff>44450</xdr:colOff>
      <xdr:row>66</xdr:row>
      <xdr:rowOff>112395</xdr:rowOff>
    </xdr:to>
    <xdr:cxnSp macro="">
      <xdr:nvCxnSpPr>
        <xdr:cNvPr id="315" name="直線コネクタ 314"/>
        <xdr:cNvCxnSpPr/>
      </xdr:nvCxnSpPr>
      <xdr:spPr>
        <a:xfrm flipV="1">
          <a:off x="15320645" y="10121900"/>
          <a:ext cx="0" cy="1306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84455</xdr:rowOff>
    </xdr:from>
    <xdr:ext cx="761365" cy="259080"/>
    <xdr:sp macro="" textlink="">
      <xdr:nvSpPr>
        <xdr:cNvPr id="316" name="定員管理の状況最小値テキスト"/>
        <xdr:cNvSpPr txBox="1"/>
      </xdr:nvSpPr>
      <xdr:spPr>
        <a:xfrm>
          <a:off x="15409545" y="11400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112395</xdr:rowOff>
    </xdr:from>
    <xdr:to xmlns:xdr="http://schemas.openxmlformats.org/drawingml/2006/spreadsheetDrawing">
      <xdr:col>81</xdr:col>
      <xdr:colOff>133350</xdr:colOff>
      <xdr:row>66</xdr:row>
      <xdr:rowOff>112395</xdr:rowOff>
    </xdr:to>
    <xdr:cxnSp macro="">
      <xdr:nvCxnSpPr>
        <xdr:cNvPr id="317" name="直線コネクタ 316"/>
        <xdr:cNvCxnSpPr/>
      </xdr:nvCxnSpPr>
      <xdr:spPr>
        <a:xfrm>
          <a:off x="15252700" y="114280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92710</xdr:rowOff>
    </xdr:from>
    <xdr:ext cx="761365" cy="259080"/>
    <xdr:sp macro="" textlink="">
      <xdr:nvSpPr>
        <xdr:cNvPr id="318" name="定員管理の状況最大値テキスト"/>
        <xdr:cNvSpPr txBox="1"/>
      </xdr:nvSpPr>
      <xdr:spPr>
        <a:xfrm>
          <a:off x="15409545" y="9865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6350</xdr:rowOff>
    </xdr:from>
    <xdr:to xmlns:xdr="http://schemas.openxmlformats.org/drawingml/2006/spreadsheetDrawing">
      <xdr:col>81</xdr:col>
      <xdr:colOff>133350</xdr:colOff>
      <xdr:row>59</xdr:row>
      <xdr:rowOff>6350</xdr:rowOff>
    </xdr:to>
    <xdr:cxnSp macro="">
      <xdr:nvCxnSpPr>
        <xdr:cNvPr id="319" name="直線コネクタ 318"/>
        <xdr:cNvCxnSpPr/>
      </xdr:nvCxnSpPr>
      <xdr:spPr>
        <a:xfrm>
          <a:off x="15252700" y="101219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31115</xdr:rowOff>
    </xdr:from>
    <xdr:to xmlns:xdr="http://schemas.openxmlformats.org/drawingml/2006/spreadsheetDrawing">
      <xdr:col>81</xdr:col>
      <xdr:colOff>44450</xdr:colOff>
      <xdr:row>61</xdr:row>
      <xdr:rowOff>36830</xdr:rowOff>
    </xdr:to>
    <xdr:cxnSp macro="">
      <xdr:nvCxnSpPr>
        <xdr:cNvPr id="320" name="直線コネクタ 319"/>
        <xdr:cNvCxnSpPr/>
      </xdr:nvCxnSpPr>
      <xdr:spPr>
        <a:xfrm>
          <a:off x="14566265" y="10489565"/>
          <a:ext cx="7543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165100</xdr:rowOff>
    </xdr:from>
    <xdr:ext cx="761365" cy="259080"/>
    <xdr:sp macro="" textlink="">
      <xdr:nvSpPr>
        <xdr:cNvPr id="321" name="定員管理の状況平均値テキスト"/>
        <xdr:cNvSpPr txBox="1"/>
      </xdr:nvSpPr>
      <xdr:spPr>
        <a:xfrm>
          <a:off x="15409545" y="104521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21590</xdr:rowOff>
    </xdr:from>
    <xdr:to xmlns:xdr="http://schemas.openxmlformats.org/drawingml/2006/spreadsheetDrawing">
      <xdr:col>81</xdr:col>
      <xdr:colOff>95250</xdr:colOff>
      <xdr:row>61</xdr:row>
      <xdr:rowOff>123190</xdr:rowOff>
    </xdr:to>
    <xdr:sp macro="" textlink="">
      <xdr:nvSpPr>
        <xdr:cNvPr id="322" name="フローチャート: 判断 321"/>
        <xdr:cNvSpPr/>
      </xdr:nvSpPr>
      <xdr:spPr>
        <a:xfrm>
          <a:off x="15276195" y="104800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61</xdr:row>
      <xdr:rowOff>26035</xdr:rowOff>
    </xdr:from>
    <xdr:to xmlns:xdr="http://schemas.openxmlformats.org/drawingml/2006/spreadsheetDrawing">
      <xdr:col>77</xdr:col>
      <xdr:colOff>44450</xdr:colOff>
      <xdr:row>61</xdr:row>
      <xdr:rowOff>31115</xdr:rowOff>
    </xdr:to>
    <xdr:cxnSp macro="">
      <xdr:nvCxnSpPr>
        <xdr:cNvPr id="323" name="直線コネクタ 322"/>
        <xdr:cNvCxnSpPr/>
      </xdr:nvCxnSpPr>
      <xdr:spPr>
        <a:xfrm>
          <a:off x="13767435" y="10484485"/>
          <a:ext cx="79883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29210</xdr:rowOff>
    </xdr:from>
    <xdr:to xmlns:xdr="http://schemas.openxmlformats.org/drawingml/2006/spreadsheetDrawing">
      <xdr:col>77</xdr:col>
      <xdr:colOff>95250</xdr:colOff>
      <xdr:row>61</xdr:row>
      <xdr:rowOff>130175</xdr:rowOff>
    </xdr:to>
    <xdr:sp macro="" textlink="">
      <xdr:nvSpPr>
        <xdr:cNvPr id="324" name="フローチャート: 判断 323"/>
        <xdr:cNvSpPr/>
      </xdr:nvSpPr>
      <xdr:spPr>
        <a:xfrm>
          <a:off x="14521815" y="104876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114935</xdr:rowOff>
    </xdr:from>
    <xdr:ext cx="736600" cy="259080"/>
    <xdr:sp macro="" textlink="">
      <xdr:nvSpPr>
        <xdr:cNvPr id="325" name="テキスト ボックス 324"/>
        <xdr:cNvSpPr txBox="1"/>
      </xdr:nvSpPr>
      <xdr:spPr>
        <a:xfrm>
          <a:off x="14227175" y="10573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26035</xdr:rowOff>
    </xdr:from>
    <xdr:to xmlns:xdr="http://schemas.openxmlformats.org/drawingml/2006/spreadsheetDrawing">
      <xdr:col>72</xdr:col>
      <xdr:colOff>188595</xdr:colOff>
      <xdr:row>61</xdr:row>
      <xdr:rowOff>26035</xdr:rowOff>
    </xdr:to>
    <xdr:cxnSp macro="">
      <xdr:nvCxnSpPr>
        <xdr:cNvPr id="326" name="直線コネクタ 325"/>
        <xdr:cNvCxnSpPr/>
      </xdr:nvCxnSpPr>
      <xdr:spPr>
        <a:xfrm>
          <a:off x="12976860" y="1048448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22860</xdr:rowOff>
    </xdr:from>
    <xdr:to xmlns:xdr="http://schemas.openxmlformats.org/drawingml/2006/spreadsheetDrawing">
      <xdr:col>73</xdr:col>
      <xdr:colOff>44450</xdr:colOff>
      <xdr:row>61</xdr:row>
      <xdr:rowOff>124460</xdr:rowOff>
    </xdr:to>
    <xdr:sp macro="" textlink="">
      <xdr:nvSpPr>
        <xdr:cNvPr id="327" name="フローチャート: 判断 326"/>
        <xdr:cNvSpPr/>
      </xdr:nvSpPr>
      <xdr:spPr>
        <a:xfrm>
          <a:off x="13731240" y="1048131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109220</xdr:rowOff>
    </xdr:from>
    <xdr:ext cx="761365" cy="258445"/>
    <xdr:sp macro="" textlink="">
      <xdr:nvSpPr>
        <xdr:cNvPr id="328" name="テキスト ボックス 327"/>
        <xdr:cNvSpPr txBox="1"/>
      </xdr:nvSpPr>
      <xdr:spPr>
        <a:xfrm>
          <a:off x="13421995" y="10567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10160</xdr:rowOff>
    </xdr:from>
    <xdr:to xmlns:xdr="http://schemas.openxmlformats.org/drawingml/2006/spreadsheetDrawing">
      <xdr:col>68</xdr:col>
      <xdr:colOff>152400</xdr:colOff>
      <xdr:row>61</xdr:row>
      <xdr:rowOff>26035</xdr:rowOff>
    </xdr:to>
    <xdr:cxnSp macro="">
      <xdr:nvCxnSpPr>
        <xdr:cNvPr id="329" name="直線コネクタ 328"/>
        <xdr:cNvCxnSpPr/>
      </xdr:nvCxnSpPr>
      <xdr:spPr>
        <a:xfrm>
          <a:off x="12171680" y="10468610"/>
          <a:ext cx="8051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165100</xdr:rowOff>
    </xdr:from>
    <xdr:to xmlns:xdr="http://schemas.openxmlformats.org/drawingml/2006/spreadsheetDrawing">
      <xdr:col>68</xdr:col>
      <xdr:colOff>188595</xdr:colOff>
      <xdr:row>61</xdr:row>
      <xdr:rowOff>95250</xdr:rowOff>
    </xdr:to>
    <xdr:sp macro="" textlink="">
      <xdr:nvSpPr>
        <xdr:cNvPr id="330" name="フローチャート: 判断 329"/>
        <xdr:cNvSpPr/>
      </xdr:nvSpPr>
      <xdr:spPr>
        <a:xfrm>
          <a:off x="12926060" y="1045210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61</xdr:row>
      <xdr:rowOff>80010</xdr:rowOff>
    </xdr:from>
    <xdr:ext cx="762000" cy="259080"/>
    <xdr:sp macro="" textlink="">
      <xdr:nvSpPr>
        <xdr:cNvPr id="331" name="テキスト ボックス 330"/>
        <xdr:cNvSpPr txBox="1"/>
      </xdr:nvSpPr>
      <xdr:spPr>
        <a:xfrm>
          <a:off x="126358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69850</xdr:rowOff>
    </xdr:from>
    <xdr:to xmlns:xdr="http://schemas.openxmlformats.org/drawingml/2006/spreadsheetDrawing">
      <xdr:col>64</xdr:col>
      <xdr:colOff>152400</xdr:colOff>
      <xdr:row>61</xdr:row>
      <xdr:rowOff>0</xdr:rowOff>
    </xdr:to>
    <xdr:sp macro="" textlink="">
      <xdr:nvSpPr>
        <xdr:cNvPr id="332" name="フローチャート: 判断 331"/>
        <xdr:cNvSpPr/>
      </xdr:nvSpPr>
      <xdr:spPr>
        <a:xfrm>
          <a:off x="1212088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10160</xdr:rowOff>
    </xdr:from>
    <xdr:ext cx="762000" cy="259080"/>
    <xdr:sp macro="" textlink="">
      <xdr:nvSpPr>
        <xdr:cNvPr id="333" name="テキスト ボックス 332"/>
        <xdr:cNvSpPr txBox="1"/>
      </xdr:nvSpPr>
      <xdr:spPr>
        <a:xfrm>
          <a:off x="1183259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51257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437132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168910</xdr:rowOff>
    </xdr:from>
    <xdr:ext cx="762000" cy="258445"/>
    <xdr:sp macro="" textlink="">
      <xdr:nvSpPr>
        <xdr:cNvPr id="336" name="テキスト ボックス 335"/>
        <xdr:cNvSpPr txBox="1"/>
      </xdr:nvSpPr>
      <xdr:spPr>
        <a:xfrm>
          <a:off x="135788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8445"/>
    <xdr:sp macro="" textlink="">
      <xdr:nvSpPr>
        <xdr:cNvPr id="337" name="テキスト ボックス 336"/>
        <xdr:cNvSpPr txBox="1"/>
      </xdr:nvSpPr>
      <xdr:spPr>
        <a:xfrm>
          <a:off x="1278191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197673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157480</xdr:rowOff>
    </xdr:from>
    <xdr:to xmlns:xdr="http://schemas.openxmlformats.org/drawingml/2006/spreadsheetDrawing">
      <xdr:col>81</xdr:col>
      <xdr:colOff>95250</xdr:colOff>
      <xdr:row>61</xdr:row>
      <xdr:rowOff>87630</xdr:rowOff>
    </xdr:to>
    <xdr:sp macro="" textlink="">
      <xdr:nvSpPr>
        <xdr:cNvPr id="339" name="楕円 338"/>
        <xdr:cNvSpPr/>
      </xdr:nvSpPr>
      <xdr:spPr>
        <a:xfrm>
          <a:off x="15276195" y="104444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2540</xdr:rowOff>
    </xdr:from>
    <xdr:ext cx="761365" cy="259080"/>
    <xdr:sp macro="" textlink="">
      <xdr:nvSpPr>
        <xdr:cNvPr id="340" name="定員管理の状況該当値テキスト"/>
        <xdr:cNvSpPr txBox="1"/>
      </xdr:nvSpPr>
      <xdr:spPr>
        <a:xfrm>
          <a:off x="15409545" y="1028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60</xdr:row>
      <xdr:rowOff>151765</xdr:rowOff>
    </xdr:from>
    <xdr:to xmlns:xdr="http://schemas.openxmlformats.org/drawingml/2006/spreadsheetDrawing">
      <xdr:col>77</xdr:col>
      <xdr:colOff>95250</xdr:colOff>
      <xdr:row>61</xdr:row>
      <xdr:rowOff>81915</xdr:rowOff>
    </xdr:to>
    <xdr:sp macro="" textlink="">
      <xdr:nvSpPr>
        <xdr:cNvPr id="341" name="楕円 340"/>
        <xdr:cNvSpPr/>
      </xdr:nvSpPr>
      <xdr:spPr>
        <a:xfrm>
          <a:off x="14521815" y="104387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92075</xdr:rowOff>
    </xdr:from>
    <xdr:ext cx="736600" cy="259080"/>
    <xdr:sp macro="" textlink="">
      <xdr:nvSpPr>
        <xdr:cNvPr id="342" name="テキスト ボックス 341"/>
        <xdr:cNvSpPr txBox="1"/>
      </xdr:nvSpPr>
      <xdr:spPr>
        <a:xfrm>
          <a:off x="14227175" y="10207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146685</xdr:rowOff>
    </xdr:from>
    <xdr:to xmlns:xdr="http://schemas.openxmlformats.org/drawingml/2006/spreadsheetDrawing">
      <xdr:col>73</xdr:col>
      <xdr:colOff>44450</xdr:colOff>
      <xdr:row>61</xdr:row>
      <xdr:rowOff>76835</xdr:rowOff>
    </xdr:to>
    <xdr:sp macro="" textlink="">
      <xdr:nvSpPr>
        <xdr:cNvPr id="343" name="楕円 342"/>
        <xdr:cNvSpPr/>
      </xdr:nvSpPr>
      <xdr:spPr>
        <a:xfrm>
          <a:off x="13731240" y="1043368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86995</xdr:rowOff>
    </xdr:from>
    <xdr:ext cx="761365" cy="258445"/>
    <xdr:sp macro="" textlink="">
      <xdr:nvSpPr>
        <xdr:cNvPr id="344" name="テキスト ボックス 343"/>
        <xdr:cNvSpPr txBox="1"/>
      </xdr:nvSpPr>
      <xdr:spPr>
        <a:xfrm>
          <a:off x="13421995" y="10202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146685</xdr:rowOff>
    </xdr:from>
    <xdr:to xmlns:xdr="http://schemas.openxmlformats.org/drawingml/2006/spreadsheetDrawing">
      <xdr:col>68</xdr:col>
      <xdr:colOff>188595</xdr:colOff>
      <xdr:row>61</xdr:row>
      <xdr:rowOff>76835</xdr:rowOff>
    </xdr:to>
    <xdr:sp macro="" textlink="">
      <xdr:nvSpPr>
        <xdr:cNvPr id="345" name="楕円 344"/>
        <xdr:cNvSpPr/>
      </xdr:nvSpPr>
      <xdr:spPr>
        <a:xfrm>
          <a:off x="12926060" y="1043368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59</xdr:row>
      <xdr:rowOff>86995</xdr:rowOff>
    </xdr:from>
    <xdr:ext cx="762000" cy="258445"/>
    <xdr:sp macro="" textlink="">
      <xdr:nvSpPr>
        <xdr:cNvPr id="346" name="テキスト ボックス 345"/>
        <xdr:cNvSpPr txBox="1"/>
      </xdr:nvSpPr>
      <xdr:spPr>
        <a:xfrm>
          <a:off x="12635865" y="1020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130810</xdr:rowOff>
    </xdr:from>
    <xdr:to xmlns:xdr="http://schemas.openxmlformats.org/drawingml/2006/spreadsheetDrawing">
      <xdr:col>64</xdr:col>
      <xdr:colOff>152400</xdr:colOff>
      <xdr:row>61</xdr:row>
      <xdr:rowOff>60960</xdr:rowOff>
    </xdr:to>
    <xdr:sp macro="" textlink="">
      <xdr:nvSpPr>
        <xdr:cNvPr id="347" name="楕円 346"/>
        <xdr:cNvSpPr/>
      </xdr:nvSpPr>
      <xdr:spPr>
        <a:xfrm>
          <a:off x="1212088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45720</xdr:rowOff>
    </xdr:from>
    <xdr:ext cx="762000" cy="259080"/>
    <xdr:sp macro="" textlink="">
      <xdr:nvSpPr>
        <xdr:cNvPr id="348" name="テキスト ボックス 347"/>
        <xdr:cNvSpPr txBox="1"/>
      </xdr:nvSpPr>
      <xdr:spPr>
        <a:xfrm>
          <a:off x="11832590" y="1050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0" name="テキスト ボックス 349"/>
        <xdr:cNvSpPr txBox="1"/>
      </xdr:nvSpPr>
      <xdr:spPr>
        <a:xfrm>
          <a:off x="12313285"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387792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実質公債費比率の構成要素（分母）の標準財政規模が、平成</a:t>
          </a:r>
          <a:r>
            <a:rPr lang="en-US" altLang="ja-JP" sz="1300">
              <a:solidFill>
                <a:schemeClr val="dk1"/>
              </a:solidFill>
              <a:effectLst/>
              <a:latin typeface="ＭＳ Ｐゴシック"/>
              <a:ea typeface="ＭＳ Ｐゴシック"/>
              <a:cs typeface="+mn-cs"/>
            </a:rPr>
            <a:t>27</a:t>
          </a:r>
          <a:r>
            <a:rPr lang="ja-JP" altLang="ja-JP" sz="1300">
              <a:solidFill>
                <a:schemeClr val="dk1"/>
              </a:solidFill>
              <a:effectLst/>
              <a:latin typeface="ＭＳ Ｐゴシック"/>
              <a:ea typeface="ＭＳ Ｐゴシック"/>
              <a:cs typeface="+mn-cs"/>
            </a:rPr>
            <a:t>年度からの普通交付税合併算定替の逓減により減少していることから、類似団体平均を上回っている。今後とも緊急度・住民ニーズを的確に把握した事業の選択により、起債に大きく頼ることのない財政運営に努める。</a:t>
          </a:r>
          <a:r>
            <a:rPr kumimoji="1" lang="ja-JP" altLang="ja-JP" sz="1300">
              <a:solidFill>
                <a:schemeClr val="dk1"/>
              </a:solidFill>
              <a:effectLst/>
              <a:latin typeface="ＭＳ Ｐゴシック"/>
              <a:ea typeface="ＭＳ Ｐゴシック"/>
              <a:cs typeface="+mn-cs"/>
            </a:rPr>
            <a:t> </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62" name="テキスト ボックス 361"/>
        <xdr:cNvSpPr txBox="1"/>
      </xdr:nvSpPr>
      <xdr:spPr>
        <a:xfrm>
          <a:off x="1151064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9080"/>
    <xdr:sp macro="" textlink="">
      <xdr:nvSpPr>
        <xdr:cNvPr id="364" name="テキスト ボックス 363"/>
        <xdr:cNvSpPr txBox="1"/>
      </xdr:nvSpPr>
      <xdr:spPr>
        <a:xfrm>
          <a:off x="1087056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1548745" y="770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1365" cy="259080"/>
    <xdr:sp macro="" textlink="">
      <xdr:nvSpPr>
        <xdr:cNvPr id="366" name="テキスト ボックス 365"/>
        <xdr:cNvSpPr txBox="1"/>
      </xdr:nvSpPr>
      <xdr:spPr>
        <a:xfrm>
          <a:off x="10870565"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1548745" y="722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1365" cy="258445"/>
    <xdr:sp macro="" textlink="">
      <xdr:nvSpPr>
        <xdr:cNvPr id="368" name="テキスト ボックス 367"/>
        <xdr:cNvSpPr txBox="1"/>
      </xdr:nvSpPr>
      <xdr:spPr>
        <a:xfrm>
          <a:off x="10870565"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1548745" y="674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1365" cy="258445"/>
    <xdr:sp macro="" textlink="">
      <xdr:nvSpPr>
        <xdr:cNvPr id="370" name="テキスト ボックス 369"/>
        <xdr:cNvSpPr txBox="1"/>
      </xdr:nvSpPr>
      <xdr:spPr>
        <a:xfrm>
          <a:off x="10870565"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1548745" y="626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1365" cy="259080"/>
    <xdr:sp macro="" textlink="">
      <xdr:nvSpPr>
        <xdr:cNvPr id="372" name="テキスト ボックス 371"/>
        <xdr:cNvSpPr txBox="1"/>
      </xdr:nvSpPr>
      <xdr:spPr>
        <a:xfrm>
          <a:off x="10870565"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59690</xdr:rowOff>
    </xdr:from>
    <xdr:to xmlns:xdr="http://schemas.openxmlformats.org/drawingml/2006/spreadsheetDrawing">
      <xdr:col>81</xdr:col>
      <xdr:colOff>44450</xdr:colOff>
      <xdr:row>45</xdr:row>
      <xdr:rowOff>41910</xdr:rowOff>
    </xdr:to>
    <xdr:cxnSp macro="">
      <xdr:nvCxnSpPr>
        <xdr:cNvPr id="375" name="直線コネクタ 374"/>
        <xdr:cNvCxnSpPr/>
      </xdr:nvCxnSpPr>
      <xdr:spPr>
        <a:xfrm flipV="1">
          <a:off x="15320645" y="6231890"/>
          <a:ext cx="0" cy="1525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1365" cy="259080"/>
    <xdr:sp macro="" textlink="">
      <xdr:nvSpPr>
        <xdr:cNvPr id="376" name="公債費負担の状況最小値テキスト"/>
        <xdr:cNvSpPr txBox="1"/>
      </xdr:nvSpPr>
      <xdr:spPr>
        <a:xfrm>
          <a:off x="15409545" y="7729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7" name="直線コネクタ 376"/>
        <xdr:cNvCxnSpPr/>
      </xdr:nvCxnSpPr>
      <xdr:spPr>
        <a:xfrm>
          <a:off x="15252700" y="77571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146050</xdr:rowOff>
    </xdr:from>
    <xdr:ext cx="761365" cy="258445"/>
    <xdr:sp macro="" textlink="">
      <xdr:nvSpPr>
        <xdr:cNvPr id="378" name="公債費負担の状況最大値テキスト"/>
        <xdr:cNvSpPr txBox="1"/>
      </xdr:nvSpPr>
      <xdr:spPr>
        <a:xfrm>
          <a:off x="15409545" y="597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59690</xdr:rowOff>
    </xdr:from>
    <xdr:to xmlns:xdr="http://schemas.openxmlformats.org/drawingml/2006/spreadsheetDrawing">
      <xdr:col>81</xdr:col>
      <xdr:colOff>133350</xdr:colOff>
      <xdr:row>36</xdr:row>
      <xdr:rowOff>59690</xdr:rowOff>
    </xdr:to>
    <xdr:cxnSp macro="">
      <xdr:nvCxnSpPr>
        <xdr:cNvPr id="379" name="直線コネクタ 378"/>
        <xdr:cNvCxnSpPr/>
      </xdr:nvCxnSpPr>
      <xdr:spPr>
        <a:xfrm>
          <a:off x="15252700" y="62318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81280</xdr:rowOff>
    </xdr:from>
    <xdr:to xmlns:xdr="http://schemas.openxmlformats.org/drawingml/2006/spreadsheetDrawing">
      <xdr:col>81</xdr:col>
      <xdr:colOff>44450</xdr:colOff>
      <xdr:row>41</xdr:row>
      <xdr:rowOff>90805</xdr:rowOff>
    </xdr:to>
    <xdr:cxnSp macro="">
      <xdr:nvCxnSpPr>
        <xdr:cNvPr id="380" name="直線コネクタ 379"/>
        <xdr:cNvCxnSpPr/>
      </xdr:nvCxnSpPr>
      <xdr:spPr>
        <a:xfrm flipV="1">
          <a:off x="14566265" y="7110730"/>
          <a:ext cx="7543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121920</xdr:rowOff>
    </xdr:from>
    <xdr:ext cx="761365" cy="258445"/>
    <xdr:sp macro="" textlink="">
      <xdr:nvSpPr>
        <xdr:cNvPr id="381" name="公債費負担の状況平均値テキスト"/>
        <xdr:cNvSpPr txBox="1"/>
      </xdr:nvSpPr>
      <xdr:spPr>
        <a:xfrm>
          <a:off x="15409545" y="68084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105410</xdr:rowOff>
    </xdr:from>
    <xdr:to xmlns:xdr="http://schemas.openxmlformats.org/drawingml/2006/spreadsheetDrawing">
      <xdr:col>81</xdr:col>
      <xdr:colOff>95250</xdr:colOff>
      <xdr:row>41</xdr:row>
      <xdr:rowOff>35560</xdr:rowOff>
    </xdr:to>
    <xdr:sp macro="" textlink="">
      <xdr:nvSpPr>
        <xdr:cNvPr id="382" name="フローチャート: 判断 381"/>
        <xdr:cNvSpPr/>
      </xdr:nvSpPr>
      <xdr:spPr>
        <a:xfrm>
          <a:off x="15276195" y="69634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41</xdr:row>
      <xdr:rowOff>61595</xdr:rowOff>
    </xdr:from>
    <xdr:to xmlns:xdr="http://schemas.openxmlformats.org/drawingml/2006/spreadsheetDrawing">
      <xdr:col>77</xdr:col>
      <xdr:colOff>44450</xdr:colOff>
      <xdr:row>41</xdr:row>
      <xdr:rowOff>90805</xdr:rowOff>
    </xdr:to>
    <xdr:cxnSp macro="">
      <xdr:nvCxnSpPr>
        <xdr:cNvPr id="383" name="直線コネクタ 382"/>
        <xdr:cNvCxnSpPr/>
      </xdr:nvCxnSpPr>
      <xdr:spPr>
        <a:xfrm>
          <a:off x="13767435" y="7091045"/>
          <a:ext cx="79883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40</xdr:row>
      <xdr:rowOff>124460</xdr:rowOff>
    </xdr:from>
    <xdr:to xmlns:xdr="http://schemas.openxmlformats.org/drawingml/2006/spreadsheetDrawing">
      <xdr:col>77</xdr:col>
      <xdr:colOff>95250</xdr:colOff>
      <xdr:row>41</xdr:row>
      <xdr:rowOff>54610</xdr:rowOff>
    </xdr:to>
    <xdr:sp macro="" textlink="">
      <xdr:nvSpPr>
        <xdr:cNvPr id="384" name="フローチャート: 判断 383"/>
        <xdr:cNvSpPr/>
      </xdr:nvSpPr>
      <xdr:spPr>
        <a:xfrm>
          <a:off x="14521815" y="69824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64770</xdr:rowOff>
    </xdr:from>
    <xdr:ext cx="736600" cy="258445"/>
    <xdr:sp macro="" textlink="">
      <xdr:nvSpPr>
        <xdr:cNvPr id="385" name="テキスト ボックス 384"/>
        <xdr:cNvSpPr txBox="1"/>
      </xdr:nvSpPr>
      <xdr:spPr>
        <a:xfrm>
          <a:off x="14227175" y="67513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61595</xdr:rowOff>
    </xdr:from>
    <xdr:to xmlns:xdr="http://schemas.openxmlformats.org/drawingml/2006/spreadsheetDrawing">
      <xdr:col>72</xdr:col>
      <xdr:colOff>188595</xdr:colOff>
      <xdr:row>41</xdr:row>
      <xdr:rowOff>61595</xdr:rowOff>
    </xdr:to>
    <xdr:cxnSp macro="">
      <xdr:nvCxnSpPr>
        <xdr:cNvPr id="386" name="直線コネクタ 385"/>
        <xdr:cNvCxnSpPr/>
      </xdr:nvCxnSpPr>
      <xdr:spPr>
        <a:xfrm>
          <a:off x="12976860" y="709104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143510</xdr:rowOff>
    </xdr:from>
    <xdr:to xmlns:xdr="http://schemas.openxmlformats.org/drawingml/2006/spreadsheetDrawing">
      <xdr:col>73</xdr:col>
      <xdr:colOff>44450</xdr:colOff>
      <xdr:row>41</xdr:row>
      <xdr:rowOff>73660</xdr:rowOff>
    </xdr:to>
    <xdr:sp macro="" textlink="">
      <xdr:nvSpPr>
        <xdr:cNvPr id="387" name="フローチャート: 判断 386"/>
        <xdr:cNvSpPr/>
      </xdr:nvSpPr>
      <xdr:spPr>
        <a:xfrm>
          <a:off x="13731240" y="700151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83820</xdr:rowOff>
    </xdr:from>
    <xdr:ext cx="761365" cy="259080"/>
    <xdr:sp macro="" textlink="">
      <xdr:nvSpPr>
        <xdr:cNvPr id="388" name="テキスト ボックス 387"/>
        <xdr:cNvSpPr txBox="1"/>
      </xdr:nvSpPr>
      <xdr:spPr>
        <a:xfrm>
          <a:off x="13421995" y="6770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61595</xdr:rowOff>
    </xdr:from>
    <xdr:to xmlns:xdr="http://schemas.openxmlformats.org/drawingml/2006/spreadsheetDrawing">
      <xdr:col>68</xdr:col>
      <xdr:colOff>152400</xdr:colOff>
      <xdr:row>41</xdr:row>
      <xdr:rowOff>61595</xdr:rowOff>
    </xdr:to>
    <xdr:cxnSp macro="">
      <xdr:nvCxnSpPr>
        <xdr:cNvPr id="389" name="直線コネクタ 388"/>
        <xdr:cNvCxnSpPr/>
      </xdr:nvCxnSpPr>
      <xdr:spPr>
        <a:xfrm>
          <a:off x="12171680" y="709104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49530</xdr:rowOff>
    </xdr:from>
    <xdr:to xmlns:xdr="http://schemas.openxmlformats.org/drawingml/2006/spreadsheetDrawing">
      <xdr:col>68</xdr:col>
      <xdr:colOff>188595</xdr:colOff>
      <xdr:row>41</xdr:row>
      <xdr:rowOff>151130</xdr:rowOff>
    </xdr:to>
    <xdr:sp macro="" textlink="">
      <xdr:nvSpPr>
        <xdr:cNvPr id="390" name="フローチャート: 判断 389"/>
        <xdr:cNvSpPr/>
      </xdr:nvSpPr>
      <xdr:spPr>
        <a:xfrm>
          <a:off x="12926060" y="707898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135890</xdr:rowOff>
    </xdr:from>
    <xdr:ext cx="762000" cy="259080"/>
    <xdr:sp macro="" textlink="">
      <xdr:nvSpPr>
        <xdr:cNvPr id="391" name="テキスト ボックス 390"/>
        <xdr:cNvSpPr txBox="1"/>
      </xdr:nvSpPr>
      <xdr:spPr>
        <a:xfrm>
          <a:off x="12635865"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30480</xdr:rowOff>
    </xdr:from>
    <xdr:to xmlns:xdr="http://schemas.openxmlformats.org/drawingml/2006/spreadsheetDrawing">
      <xdr:col>64</xdr:col>
      <xdr:colOff>152400</xdr:colOff>
      <xdr:row>41</xdr:row>
      <xdr:rowOff>132080</xdr:rowOff>
    </xdr:to>
    <xdr:sp macro="" textlink="">
      <xdr:nvSpPr>
        <xdr:cNvPr id="392" name="フローチャート: 判断 391"/>
        <xdr:cNvSpPr/>
      </xdr:nvSpPr>
      <xdr:spPr>
        <a:xfrm>
          <a:off x="1212088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116840</xdr:rowOff>
    </xdr:from>
    <xdr:ext cx="762000" cy="259080"/>
    <xdr:sp macro="" textlink="">
      <xdr:nvSpPr>
        <xdr:cNvPr id="393" name="テキスト ボックス 392"/>
        <xdr:cNvSpPr txBox="1"/>
      </xdr:nvSpPr>
      <xdr:spPr>
        <a:xfrm>
          <a:off x="1183259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130810</xdr:rowOff>
    </xdr:from>
    <xdr:ext cx="762000" cy="259080"/>
    <xdr:sp macro="" textlink="">
      <xdr:nvSpPr>
        <xdr:cNvPr id="396" name="テキスト ボックス 395"/>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7" name="テキスト ボックス 396"/>
        <xdr:cNvSpPr txBox="1"/>
      </xdr:nvSpPr>
      <xdr:spPr>
        <a:xfrm>
          <a:off x="1278191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30480</xdr:rowOff>
    </xdr:from>
    <xdr:to xmlns:xdr="http://schemas.openxmlformats.org/drawingml/2006/spreadsheetDrawing">
      <xdr:col>81</xdr:col>
      <xdr:colOff>95250</xdr:colOff>
      <xdr:row>41</xdr:row>
      <xdr:rowOff>132080</xdr:rowOff>
    </xdr:to>
    <xdr:sp macro="" textlink="">
      <xdr:nvSpPr>
        <xdr:cNvPr id="399" name="楕円 398"/>
        <xdr:cNvSpPr/>
      </xdr:nvSpPr>
      <xdr:spPr>
        <a:xfrm>
          <a:off x="15276195" y="7059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2540</xdr:rowOff>
    </xdr:from>
    <xdr:ext cx="761365" cy="259080"/>
    <xdr:sp macro="" textlink="">
      <xdr:nvSpPr>
        <xdr:cNvPr id="400" name="公債費負担の状況該当値テキスト"/>
        <xdr:cNvSpPr txBox="1"/>
      </xdr:nvSpPr>
      <xdr:spPr>
        <a:xfrm>
          <a:off x="15409545" y="7031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41</xdr:row>
      <xdr:rowOff>40640</xdr:rowOff>
    </xdr:from>
    <xdr:to xmlns:xdr="http://schemas.openxmlformats.org/drawingml/2006/spreadsheetDrawing">
      <xdr:col>77</xdr:col>
      <xdr:colOff>95250</xdr:colOff>
      <xdr:row>41</xdr:row>
      <xdr:rowOff>141605</xdr:rowOff>
    </xdr:to>
    <xdr:sp macro="" textlink="">
      <xdr:nvSpPr>
        <xdr:cNvPr id="401" name="楕円 400"/>
        <xdr:cNvSpPr/>
      </xdr:nvSpPr>
      <xdr:spPr>
        <a:xfrm>
          <a:off x="14521815" y="707009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126365</xdr:rowOff>
    </xdr:from>
    <xdr:ext cx="736600" cy="259080"/>
    <xdr:sp macro="" textlink="">
      <xdr:nvSpPr>
        <xdr:cNvPr id="402" name="テキスト ボックス 401"/>
        <xdr:cNvSpPr txBox="1"/>
      </xdr:nvSpPr>
      <xdr:spPr>
        <a:xfrm>
          <a:off x="14227175" y="715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10795</xdr:rowOff>
    </xdr:from>
    <xdr:to xmlns:xdr="http://schemas.openxmlformats.org/drawingml/2006/spreadsheetDrawing">
      <xdr:col>73</xdr:col>
      <xdr:colOff>44450</xdr:colOff>
      <xdr:row>41</xdr:row>
      <xdr:rowOff>112395</xdr:rowOff>
    </xdr:to>
    <xdr:sp macro="" textlink="">
      <xdr:nvSpPr>
        <xdr:cNvPr id="403" name="楕円 402"/>
        <xdr:cNvSpPr/>
      </xdr:nvSpPr>
      <xdr:spPr>
        <a:xfrm>
          <a:off x="13731240" y="704024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97790</xdr:rowOff>
    </xdr:from>
    <xdr:ext cx="761365" cy="258445"/>
    <xdr:sp macro="" textlink="">
      <xdr:nvSpPr>
        <xdr:cNvPr id="404" name="テキスト ボックス 403"/>
        <xdr:cNvSpPr txBox="1"/>
      </xdr:nvSpPr>
      <xdr:spPr>
        <a:xfrm>
          <a:off x="13421995" y="7127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10795</xdr:rowOff>
    </xdr:from>
    <xdr:to xmlns:xdr="http://schemas.openxmlformats.org/drawingml/2006/spreadsheetDrawing">
      <xdr:col>68</xdr:col>
      <xdr:colOff>188595</xdr:colOff>
      <xdr:row>41</xdr:row>
      <xdr:rowOff>112395</xdr:rowOff>
    </xdr:to>
    <xdr:sp macro="" textlink="">
      <xdr:nvSpPr>
        <xdr:cNvPr id="405" name="楕円 404"/>
        <xdr:cNvSpPr/>
      </xdr:nvSpPr>
      <xdr:spPr>
        <a:xfrm>
          <a:off x="12926060" y="704024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39</xdr:row>
      <xdr:rowOff>122555</xdr:rowOff>
    </xdr:from>
    <xdr:ext cx="762000" cy="258445"/>
    <xdr:sp macro="" textlink="">
      <xdr:nvSpPr>
        <xdr:cNvPr id="406" name="テキスト ボックス 405"/>
        <xdr:cNvSpPr txBox="1"/>
      </xdr:nvSpPr>
      <xdr:spPr>
        <a:xfrm>
          <a:off x="12635865" y="6809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10795</xdr:rowOff>
    </xdr:from>
    <xdr:to xmlns:xdr="http://schemas.openxmlformats.org/drawingml/2006/spreadsheetDrawing">
      <xdr:col>64</xdr:col>
      <xdr:colOff>152400</xdr:colOff>
      <xdr:row>41</xdr:row>
      <xdr:rowOff>112395</xdr:rowOff>
    </xdr:to>
    <xdr:sp macro="" textlink="">
      <xdr:nvSpPr>
        <xdr:cNvPr id="407" name="楕円 406"/>
        <xdr:cNvSpPr/>
      </xdr:nvSpPr>
      <xdr:spPr>
        <a:xfrm>
          <a:off x="12120880" y="70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122555</xdr:rowOff>
    </xdr:from>
    <xdr:ext cx="762000" cy="258445"/>
    <xdr:sp macro="" textlink="">
      <xdr:nvSpPr>
        <xdr:cNvPr id="408" name="テキスト ボックス 407"/>
        <xdr:cNvSpPr txBox="1"/>
      </xdr:nvSpPr>
      <xdr:spPr>
        <a:xfrm>
          <a:off x="11832590" y="6809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0" name="テキスト ボックス 409"/>
        <xdr:cNvSpPr txBox="1"/>
      </xdr:nvSpPr>
      <xdr:spPr>
        <a:xfrm>
          <a:off x="12396470"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1" name="テキスト ボックス 410"/>
        <xdr:cNvSpPr txBox="1"/>
      </xdr:nvSpPr>
      <xdr:spPr>
        <a:xfrm>
          <a:off x="13794740"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300">
              <a:solidFill>
                <a:schemeClr val="dk1"/>
              </a:solidFill>
              <a:effectLst/>
              <a:latin typeface="ＭＳ Ｐゴシック"/>
              <a:ea typeface="ＭＳ Ｐゴシック"/>
              <a:cs typeface="+mn-cs"/>
            </a:rPr>
            <a:t>合併前の既発</a:t>
          </a:r>
          <a:r>
            <a:rPr lang="ja-JP" altLang="ja-JP" sz="1300">
              <a:solidFill>
                <a:schemeClr val="dk1"/>
              </a:solidFill>
              <a:effectLst/>
              <a:latin typeface="ＭＳ Ｐゴシック"/>
              <a:ea typeface="ＭＳ Ｐゴシック"/>
              <a:cs typeface="+mn-cs"/>
            </a:rPr>
            <a:t>債の</a:t>
          </a:r>
          <a:r>
            <a:rPr lang="ja-JP" altLang="en-US" sz="1300">
              <a:solidFill>
                <a:schemeClr val="dk1"/>
              </a:solidFill>
              <a:effectLst/>
              <a:latin typeface="ＭＳ Ｐゴシック"/>
              <a:ea typeface="ＭＳ Ｐゴシック"/>
              <a:cs typeface="+mn-cs"/>
            </a:rPr>
            <a:t>償還終了</a:t>
          </a:r>
          <a:r>
            <a:rPr lang="ja-JP" altLang="ja-JP" sz="1300">
              <a:solidFill>
                <a:schemeClr val="dk1"/>
              </a:solidFill>
              <a:effectLst/>
              <a:latin typeface="ＭＳ Ｐゴシック"/>
              <a:ea typeface="ＭＳ Ｐゴシック"/>
              <a:cs typeface="+mn-cs"/>
            </a:rPr>
            <a:t>による</a:t>
          </a:r>
          <a:r>
            <a:rPr lang="ja-JP" altLang="en-US" sz="1300">
              <a:solidFill>
                <a:schemeClr val="dk1"/>
              </a:solidFill>
              <a:effectLst/>
              <a:latin typeface="ＭＳ Ｐゴシック"/>
              <a:ea typeface="ＭＳ Ｐゴシック"/>
              <a:cs typeface="+mn-cs"/>
            </a:rPr>
            <a:t>地方債</a:t>
          </a:r>
          <a:r>
            <a:rPr lang="ja-JP" altLang="ja-JP" sz="1300">
              <a:solidFill>
                <a:schemeClr val="dk1"/>
              </a:solidFill>
              <a:effectLst/>
              <a:latin typeface="ＭＳ Ｐゴシック"/>
              <a:ea typeface="ＭＳ Ｐゴシック"/>
              <a:cs typeface="+mn-cs"/>
            </a:rPr>
            <a:t>現在高の減</a:t>
          </a:r>
          <a:r>
            <a:rPr lang="ja-JP" altLang="en-US" sz="1300">
              <a:solidFill>
                <a:schemeClr val="dk1"/>
              </a:solidFill>
              <a:effectLst/>
              <a:latin typeface="ＭＳ Ｐゴシック"/>
              <a:ea typeface="ＭＳ Ｐゴシック"/>
              <a:cs typeface="+mn-cs"/>
            </a:rPr>
            <a:t>、</a:t>
          </a:r>
          <a:r>
            <a:rPr lang="ja-JP" altLang="ja-JP" sz="1300">
              <a:solidFill>
                <a:schemeClr val="dk1"/>
              </a:solidFill>
              <a:effectLst/>
              <a:latin typeface="ＭＳ Ｐゴシック"/>
              <a:ea typeface="ＭＳ Ｐゴシック"/>
              <a:cs typeface="+mn-cs"/>
            </a:rPr>
            <a:t>充当可能基金</a:t>
          </a:r>
          <a:r>
            <a:rPr lang="ja-JP" altLang="en-US" sz="1300">
              <a:solidFill>
                <a:schemeClr val="dk1"/>
              </a:solidFill>
              <a:effectLst/>
              <a:latin typeface="ＭＳ Ｐゴシック"/>
              <a:ea typeface="ＭＳ Ｐゴシック"/>
              <a:cs typeface="+mn-cs"/>
            </a:rPr>
            <a:t>や</a:t>
          </a:r>
          <a:r>
            <a:rPr lang="ja-JP" altLang="ja-JP" sz="1300">
              <a:solidFill>
                <a:schemeClr val="dk1"/>
              </a:solidFill>
              <a:effectLst/>
              <a:latin typeface="ＭＳ Ｐゴシック"/>
              <a:ea typeface="ＭＳ Ｐゴシック"/>
              <a:cs typeface="+mn-cs"/>
            </a:rPr>
            <a:t>普通交付税</a:t>
          </a:r>
          <a:r>
            <a:rPr lang="ja-JP" altLang="en-US" sz="1300">
              <a:solidFill>
                <a:schemeClr val="dk1"/>
              </a:solidFill>
              <a:effectLst/>
              <a:latin typeface="ＭＳ Ｐゴシック"/>
              <a:ea typeface="ＭＳ Ｐゴシック"/>
              <a:cs typeface="+mn-cs"/>
            </a:rPr>
            <a:t>算入見込額が類似団体より大きいため</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将来負担比率は</a:t>
          </a:r>
          <a:r>
            <a:rPr lang="ja-JP" altLang="ja-JP" sz="1300">
              <a:solidFill>
                <a:schemeClr val="dk1"/>
              </a:solidFill>
              <a:effectLst/>
              <a:latin typeface="ＭＳ Ｐゴシック"/>
              <a:ea typeface="ＭＳ Ｐゴシック"/>
              <a:cs typeface="+mn-cs"/>
            </a:rPr>
            <a:t>類似団体平均を大きく下回っている。しかし、将来は分母である標準財政規模が縮小することは間違いなく、今後も後世への負担を少しでも軽減するよう、事業の適切な選択、行政改革によるコスト削減、充当可能基金の積み立て等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2" name="テキスト ボックス 421"/>
        <xdr:cNvSpPr txBox="1"/>
      </xdr:nvSpPr>
      <xdr:spPr>
        <a:xfrm>
          <a:off x="11510645"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9080"/>
    <xdr:sp macro="" textlink="">
      <xdr:nvSpPr>
        <xdr:cNvPr id="424" name="テキスト ボックス 423"/>
        <xdr:cNvSpPr txBox="1"/>
      </xdr:nvSpPr>
      <xdr:spPr>
        <a:xfrm>
          <a:off x="1087056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5" name="直線コネクタ 424"/>
        <xdr:cNvCxnSpPr/>
      </xdr:nvCxnSpPr>
      <xdr:spPr>
        <a:xfrm>
          <a:off x="11548745" y="403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1365" cy="258445"/>
    <xdr:sp macro="" textlink="">
      <xdr:nvSpPr>
        <xdr:cNvPr id="426" name="テキスト ボックス 425"/>
        <xdr:cNvSpPr txBox="1"/>
      </xdr:nvSpPr>
      <xdr:spPr>
        <a:xfrm>
          <a:off x="10870565"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7" name="直線コネクタ 426"/>
        <xdr:cNvCxnSpPr/>
      </xdr:nvCxnSpPr>
      <xdr:spPr>
        <a:xfrm>
          <a:off x="11548745" y="369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1365" cy="258445"/>
    <xdr:sp macro="" textlink="">
      <xdr:nvSpPr>
        <xdr:cNvPr id="428" name="テキスト ボックス 427"/>
        <xdr:cNvSpPr txBox="1"/>
      </xdr:nvSpPr>
      <xdr:spPr>
        <a:xfrm>
          <a:off x="10870565"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9" name="直線コネクタ 428"/>
        <xdr:cNvCxnSpPr/>
      </xdr:nvCxnSpPr>
      <xdr:spPr>
        <a:xfrm>
          <a:off x="11548745" y="334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1365" cy="259080"/>
    <xdr:sp macro="" textlink="">
      <xdr:nvSpPr>
        <xdr:cNvPr id="430" name="テキスト ボックス 429"/>
        <xdr:cNvSpPr txBox="1"/>
      </xdr:nvSpPr>
      <xdr:spPr>
        <a:xfrm>
          <a:off x="10870565"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1" name="直線コネクタ 430"/>
        <xdr:cNvCxnSpPr/>
      </xdr:nvCxnSpPr>
      <xdr:spPr>
        <a:xfrm>
          <a:off x="11548745" y="300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1365" cy="259080"/>
    <xdr:sp macro="" textlink="">
      <xdr:nvSpPr>
        <xdr:cNvPr id="432" name="テキスト ボックス 431"/>
        <xdr:cNvSpPr txBox="1"/>
      </xdr:nvSpPr>
      <xdr:spPr>
        <a:xfrm>
          <a:off x="10870565"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3" name="直線コネクタ 432"/>
        <xdr:cNvCxnSpPr/>
      </xdr:nvCxnSpPr>
      <xdr:spPr>
        <a:xfrm>
          <a:off x="11548745" y="265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1365" cy="259080"/>
    <xdr:sp macro="" textlink="">
      <xdr:nvSpPr>
        <xdr:cNvPr id="434" name="テキスト ボックス 433"/>
        <xdr:cNvSpPr txBox="1"/>
      </xdr:nvSpPr>
      <xdr:spPr>
        <a:xfrm>
          <a:off x="10870565"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5" name="直線コネクタ 434"/>
        <xdr:cNvCxnSpPr/>
      </xdr:nvCxnSpPr>
      <xdr:spPr>
        <a:xfrm>
          <a:off x="11548745" y="231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1365" cy="258445"/>
    <xdr:sp macro="" textlink="">
      <xdr:nvSpPr>
        <xdr:cNvPr id="436" name="テキスト ボックス 435"/>
        <xdr:cNvSpPr txBox="1"/>
      </xdr:nvSpPr>
      <xdr:spPr>
        <a:xfrm>
          <a:off x="10870565"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53340</xdr:rowOff>
    </xdr:to>
    <xdr:cxnSp macro="">
      <xdr:nvCxnSpPr>
        <xdr:cNvPr id="439" name="直線コネクタ 438"/>
        <xdr:cNvCxnSpPr/>
      </xdr:nvCxnSpPr>
      <xdr:spPr>
        <a:xfrm flipV="1">
          <a:off x="15320645" y="2313305"/>
          <a:ext cx="0" cy="1683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25400</xdr:rowOff>
    </xdr:from>
    <xdr:ext cx="761365" cy="259080"/>
    <xdr:sp macro="" textlink="">
      <xdr:nvSpPr>
        <xdr:cNvPr id="440" name="将来負担の状況最小値テキスト"/>
        <xdr:cNvSpPr txBox="1"/>
      </xdr:nvSpPr>
      <xdr:spPr>
        <a:xfrm>
          <a:off x="15409545" y="3968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53340</xdr:rowOff>
    </xdr:from>
    <xdr:to xmlns:xdr="http://schemas.openxmlformats.org/drawingml/2006/spreadsheetDrawing">
      <xdr:col>81</xdr:col>
      <xdr:colOff>133350</xdr:colOff>
      <xdr:row>23</xdr:row>
      <xdr:rowOff>53340</xdr:rowOff>
    </xdr:to>
    <xdr:cxnSp macro="">
      <xdr:nvCxnSpPr>
        <xdr:cNvPr id="441" name="直線コネクタ 440"/>
        <xdr:cNvCxnSpPr/>
      </xdr:nvCxnSpPr>
      <xdr:spPr>
        <a:xfrm>
          <a:off x="15252700" y="39966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1365" cy="258445"/>
    <xdr:sp macro="" textlink="">
      <xdr:nvSpPr>
        <xdr:cNvPr id="442" name="将来負担の状況最大値テキスト"/>
        <xdr:cNvSpPr txBox="1"/>
      </xdr:nvSpPr>
      <xdr:spPr>
        <a:xfrm>
          <a:off x="15409545" y="2056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3" name="直線コネクタ 442"/>
        <xdr:cNvCxnSpPr/>
      </xdr:nvCxnSpPr>
      <xdr:spPr>
        <a:xfrm>
          <a:off x="15252700" y="23133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126365</xdr:rowOff>
    </xdr:from>
    <xdr:ext cx="761365" cy="259080"/>
    <xdr:sp macro="" textlink="">
      <xdr:nvSpPr>
        <xdr:cNvPr id="444" name="将来負担の状況平均値テキスト"/>
        <xdr:cNvSpPr txBox="1"/>
      </xdr:nvSpPr>
      <xdr:spPr>
        <a:xfrm>
          <a:off x="15409545" y="25266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153670</xdr:rowOff>
    </xdr:from>
    <xdr:to xmlns:xdr="http://schemas.openxmlformats.org/drawingml/2006/spreadsheetDrawing">
      <xdr:col>81</xdr:col>
      <xdr:colOff>95250</xdr:colOff>
      <xdr:row>15</xdr:row>
      <xdr:rowOff>83820</xdr:rowOff>
    </xdr:to>
    <xdr:sp macro="" textlink="">
      <xdr:nvSpPr>
        <xdr:cNvPr id="445" name="フローチャート: 判断 444"/>
        <xdr:cNvSpPr/>
      </xdr:nvSpPr>
      <xdr:spPr>
        <a:xfrm>
          <a:off x="15276195" y="25539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188595</xdr:colOff>
      <xdr:row>15</xdr:row>
      <xdr:rowOff>37465</xdr:rowOff>
    </xdr:from>
    <xdr:to xmlns:xdr="http://schemas.openxmlformats.org/drawingml/2006/spreadsheetDrawing">
      <xdr:col>77</xdr:col>
      <xdr:colOff>95250</xdr:colOff>
      <xdr:row>15</xdr:row>
      <xdr:rowOff>139065</xdr:rowOff>
    </xdr:to>
    <xdr:sp macro="" textlink="">
      <xdr:nvSpPr>
        <xdr:cNvPr id="446" name="フローチャート: 判断 445"/>
        <xdr:cNvSpPr/>
      </xdr:nvSpPr>
      <xdr:spPr>
        <a:xfrm>
          <a:off x="14521815" y="2609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149225</xdr:rowOff>
    </xdr:from>
    <xdr:ext cx="736600" cy="259080"/>
    <xdr:sp macro="" textlink="">
      <xdr:nvSpPr>
        <xdr:cNvPr id="447" name="テキスト ボックス 446"/>
        <xdr:cNvSpPr txBox="1"/>
      </xdr:nvSpPr>
      <xdr:spPr>
        <a:xfrm>
          <a:off x="14227175" y="2378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64135</xdr:rowOff>
    </xdr:from>
    <xdr:to xmlns:xdr="http://schemas.openxmlformats.org/drawingml/2006/spreadsheetDrawing">
      <xdr:col>73</xdr:col>
      <xdr:colOff>44450</xdr:colOff>
      <xdr:row>15</xdr:row>
      <xdr:rowOff>166370</xdr:rowOff>
    </xdr:to>
    <xdr:sp macro="" textlink="">
      <xdr:nvSpPr>
        <xdr:cNvPr id="448" name="フローチャート: 判断 447"/>
        <xdr:cNvSpPr/>
      </xdr:nvSpPr>
      <xdr:spPr>
        <a:xfrm>
          <a:off x="13731240" y="2635885"/>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4445</xdr:rowOff>
    </xdr:from>
    <xdr:ext cx="761365" cy="259080"/>
    <xdr:sp macro="" textlink="">
      <xdr:nvSpPr>
        <xdr:cNvPr id="449" name="テキスト ボックス 448"/>
        <xdr:cNvSpPr txBox="1"/>
      </xdr:nvSpPr>
      <xdr:spPr>
        <a:xfrm>
          <a:off x="13421995" y="2404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139065</xdr:rowOff>
    </xdr:from>
    <xdr:to xmlns:xdr="http://schemas.openxmlformats.org/drawingml/2006/spreadsheetDrawing">
      <xdr:col>68</xdr:col>
      <xdr:colOff>188595</xdr:colOff>
      <xdr:row>16</xdr:row>
      <xdr:rowOff>69215</xdr:rowOff>
    </xdr:to>
    <xdr:sp macro="" textlink="">
      <xdr:nvSpPr>
        <xdr:cNvPr id="450" name="フローチャート: 判断 449"/>
        <xdr:cNvSpPr/>
      </xdr:nvSpPr>
      <xdr:spPr>
        <a:xfrm>
          <a:off x="12926060" y="271081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79375</xdr:rowOff>
    </xdr:from>
    <xdr:ext cx="762000" cy="258445"/>
    <xdr:sp macro="" textlink="">
      <xdr:nvSpPr>
        <xdr:cNvPr id="451" name="テキスト ボックス 450"/>
        <xdr:cNvSpPr txBox="1"/>
      </xdr:nvSpPr>
      <xdr:spPr>
        <a:xfrm>
          <a:off x="12635865" y="247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46355</xdr:rowOff>
    </xdr:from>
    <xdr:to xmlns:xdr="http://schemas.openxmlformats.org/drawingml/2006/spreadsheetDrawing">
      <xdr:col>64</xdr:col>
      <xdr:colOff>152400</xdr:colOff>
      <xdr:row>16</xdr:row>
      <xdr:rowOff>147955</xdr:rowOff>
    </xdr:to>
    <xdr:sp macro="" textlink="">
      <xdr:nvSpPr>
        <xdr:cNvPr id="452" name="フローチャート: 判断 451"/>
        <xdr:cNvSpPr/>
      </xdr:nvSpPr>
      <xdr:spPr>
        <a:xfrm>
          <a:off x="12120880" y="27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158115</xdr:rowOff>
    </xdr:from>
    <xdr:ext cx="762000" cy="258445"/>
    <xdr:sp macro="" textlink="">
      <xdr:nvSpPr>
        <xdr:cNvPr id="453" name="テキスト ボックス 452"/>
        <xdr:cNvSpPr txBox="1"/>
      </xdr:nvSpPr>
      <xdr:spPr>
        <a:xfrm>
          <a:off x="11832590" y="255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2000" cy="259080"/>
    <xdr:sp macro="" textlink="">
      <xdr:nvSpPr>
        <xdr:cNvPr id="456" name="テキスト ボックス 455"/>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7" name="テキスト ボックス 456"/>
        <xdr:cNvSpPr txBox="1"/>
      </xdr:nvSpPr>
      <xdr:spPr>
        <a:xfrm>
          <a:off x="1278191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63,759
63,297
482.44
37,036,208
35,907,533
892,378
19,756,613
26,791,421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3754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3754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3754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3754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類似団体との比較では</a:t>
          </a:r>
          <a:r>
            <a:rPr lang="ja-JP" altLang="en-US" sz="1300">
              <a:solidFill>
                <a:schemeClr val="dk1"/>
              </a:solidFill>
              <a:effectLst/>
              <a:latin typeface="ＭＳ Ｐゴシック"/>
              <a:ea typeface="ＭＳ Ｐゴシック"/>
              <a:cs typeface="+mn-cs"/>
            </a:rPr>
            <a:t>２．０</a:t>
          </a:r>
          <a:r>
            <a:rPr lang="ja-JP" altLang="ja-JP" sz="1300">
              <a:solidFill>
                <a:schemeClr val="dk1"/>
              </a:solidFill>
              <a:effectLst/>
              <a:latin typeface="ＭＳ Ｐゴシック"/>
              <a:ea typeface="ＭＳ Ｐゴシック"/>
              <a:cs typeface="+mn-cs"/>
            </a:rPr>
            <a:t>ポイント下回っており、引き続き人件費抑制を図っていく。具体的には、給与制度についての是正や新規採用人員の抑制、民間業務委託化を推進し人件費の削減に努める。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3368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3368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3368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3368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3368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3368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3368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107950</xdr:rowOff>
    </xdr:from>
    <xdr:to xmlns:xdr="http://schemas.openxmlformats.org/drawingml/2006/spreadsheetDrawing">
      <xdr:col>24</xdr:col>
      <xdr:colOff>25400</xdr:colOff>
      <xdr:row>41</xdr:row>
      <xdr:rowOff>31750</xdr:rowOff>
    </xdr:to>
    <xdr:cxnSp macro="">
      <xdr:nvCxnSpPr>
        <xdr:cNvPr id="61" name="直線コネクタ 60"/>
        <xdr:cNvCxnSpPr/>
      </xdr:nvCxnSpPr>
      <xdr:spPr>
        <a:xfrm flipV="1">
          <a:off x="4338320" y="57658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3810</xdr:rowOff>
    </xdr:from>
    <xdr:ext cx="762000" cy="259080"/>
    <xdr:sp macro="" textlink="">
      <xdr:nvSpPr>
        <xdr:cNvPr id="62" name="人件費最小値テキスト"/>
        <xdr:cNvSpPr txBox="1"/>
      </xdr:nvSpPr>
      <xdr:spPr>
        <a:xfrm>
          <a:off x="442722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31750</xdr:rowOff>
    </xdr:from>
    <xdr:to xmlns:xdr="http://schemas.openxmlformats.org/drawingml/2006/spreadsheetDrawing">
      <xdr:col>24</xdr:col>
      <xdr:colOff>114300</xdr:colOff>
      <xdr:row>41</xdr:row>
      <xdr:rowOff>31750</xdr:rowOff>
    </xdr:to>
    <xdr:cxnSp macro="">
      <xdr:nvCxnSpPr>
        <xdr:cNvPr id="63" name="直線コネクタ 62"/>
        <xdr:cNvCxnSpPr/>
      </xdr:nvCxnSpPr>
      <xdr:spPr>
        <a:xfrm>
          <a:off x="4269740" y="70612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22860</xdr:rowOff>
    </xdr:from>
    <xdr:ext cx="762000" cy="259080"/>
    <xdr:sp macro="" textlink="">
      <xdr:nvSpPr>
        <xdr:cNvPr id="64" name="人件費最大値テキスト"/>
        <xdr:cNvSpPr txBox="1"/>
      </xdr:nvSpPr>
      <xdr:spPr>
        <a:xfrm>
          <a:off x="442722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107950</xdr:rowOff>
    </xdr:from>
    <xdr:to xmlns:xdr="http://schemas.openxmlformats.org/drawingml/2006/spreadsheetDrawing">
      <xdr:col>24</xdr:col>
      <xdr:colOff>114300</xdr:colOff>
      <xdr:row>33</xdr:row>
      <xdr:rowOff>107950</xdr:rowOff>
    </xdr:to>
    <xdr:cxnSp macro="">
      <xdr:nvCxnSpPr>
        <xdr:cNvPr id="65" name="直線コネクタ 64"/>
        <xdr:cNvCxnSpPr/>
      </xdr:nvCxnSpPr>
      <xdr:spPr>
        <a:xfrm>
          <a:off x="4269740" y="57658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35</xdr:row>
      <xdr:rowOff>130810</xdr:rowOff>
    </xdr:from>
    <xdr:to xmlns:xdr="http://schemas.openxmlformats.org/drawingml/2006/spreadsheetDrawing">
      <xdr:col>24</xdr:col>
      <xdr:colOff>25400</xdr:colOff>
      <xdr:row>35</xdr:row>
      <xdr:rowOff>138430</xdr:rowOff>
    </xdr:to>
    <xdr:cxnSp macro="">
      <xdr:nvCxnSpPr>
        <xdr:cNvPr id="66" name="直線コネクタ 65"/>
        <xdr:cNvCxnSpPr/>
      </xdr:nvCxnSpPr>
      <xdr:spPr>
        <a:xfrm>
          <a:off x="3594100" y="6131560"/>
          <a:ext cx="7442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40640</xdr:rowOff>
    </xdr:from>
    <xdr:ext cx="762000" cy="258445"/>
    <xdr:sp macro="" textlink="">
      <xdr:nvSpPr>
        <xdr:cNvPr id="67" name="人件費平均値テキスト"/>
        <xdr:cNvSpPr txBox="1"/>
      </xdr:nvSpPr>
      <xdr:spPr>
        <a:xfrm>
          <a:off x="4427220" y="6212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68580</xdr:rowOff>
    </xdr:from>
    <xdr:to xmlns:xdr="http://schemas.openxmlformats.org/drawingml/2006/spreadsheetDrawing">
      <xdr:col>24</xdr:col>
      <xdr:colOff>76200</xdr:colOff>
      <xdr:row>36</xdr:row>
      <xdr:rowOff>170180</xdr:rowOff>
    </xdr:to>
    <xdr:sp macro="" textlink="">
      <xdr:nvSpPr>
        <xdr:cNvPr id="68" name="フローチャート: 判断 67"/>
        <xdr:cNvSpPr/>
      </xdr:nvSpPr>
      <xdr:spPr>
        <a:xfrm>
          <a:off x="4307840" y="62407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115570</xdr:rowOff>
    </xdr:from>
    <xdr:to xmlns:xdr="http://schemas.openxmlformats.org/drawingml/2006/spreadsheetDrawing">
      <xdr:col>19</xdr:col>
      <xdr:colOff>179705</xdr:colOff>
      <xdr:row>35</xdr:row>
      <xdr:rowOff>130810</xdr:rowOff>
    </xdr:to>
    <xdr:cxnSp macro="">
      <xdr:nvCxnSpPr>
        <xdr:cNvPr id="69" name="直線コネクタ 68"/>
        <xdr:cNvCxnSpPr/>
      </xdr:nvCxnSpPr>
      <xdr:spPr>
        <a:xfrm>
          <a:off x="2794000" y="611632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53340</xdr:rowOff>
    </xdr:from>
    <xdr:to xmlns:xdr="http://schemas.openxmlformats.org/drawingml/2006/spreadsheetDrawing">
      <xdr:col>20</xdr:col>
      <xdr:colOff>38100</xdr:colOff>
      <xdr:row>36</xdr:row>
      <xdr:rowOff>154940</xdr:rowOff>
    </xdr:to>
    <xdr:sp macro="" textlink="">
      <xdr:nvSpPr>
        <xdr:cNvPr id="70" name="フローチャート: 判断 69"/>
        <xdr:cNvSpPr/>
      </xdr:nvSpPr>
      <xdr:spPr>
        <a:xfrm>
          <a:off x="3550920" y="62255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139700</xdr:rowOff>
    </xdr:from>
    <xdr:ext cx="735965" cy="259080"/>
    <xdr:sp macro="" textlink="">
      <xdr:nvSpPr>
        <xdr:cNvPr id="71" name="テキスト ボックス 70"/>
        <xdr:cNvSpPr txBox="1"/>
      </xdr:nvSpPr>
      <xdr:spPr>
        <a:xfrm>
          <a:off x="3241040" y="63119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39370</xdr:rowOff>
    </xdr:from>
    <xdr:to xmlns:xdr="http://schemas.openxmlformats.org/drawingml/2006/spreadsheetDrawing">
      <xdr:col>15</xdr:col>
      <xdr:colOff>98425</xdr:colOff>
      <xdr:row>35</xdr:row>
      <xdr:rowOff>115570</xdr:rowOff>
    </xdr:to>
    <xdr:cxnSp macro="">
      <xdr:nvCxnSpPr>
        <xdr:cNvPr id="72" name="直線コネクタ 71"/>
        <xdr:cNvCxnSpPr/>
      </xdr:nvCxnSpPr>
      <xdr:spPr>
        <a:xfrm>
          <a:off x="1986280" y="604012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60960</xdr:rowOff>
    </xdr:from>
    <xdr:to xmlns:xdr="http://schemas.openxmlformats.org/drawingml/2006/spreadsheetDrawing">
      <xdr:col>15</xdr:col>
      <xdr:colOff>149225</xdr:colOff>
      <xdr:row>36</xdr:row>
      <xdr:rowOff>162560</xdr:rowOff>
    </xdr:to>
    <xdr:sp macro="" textlink="">
      <xdr:nvSpPr>
        <xdr:cNvPr id="73" name="フローチャート: 判断 72"/>
        <xdr:cNvSpPr/>
      </xdr:nvSpPr>
      <xdr:spPr>
        <a:xfrm>
          <a:off x="2743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147320</xdr:rowOff>
    </xdr:from>
    <xdr:ext cx="762000" cy="259080"/>
    <xdr:sp macro="" textlink="">
      <xdr:nvSpPr>
        <xdr:cNvPr id="74" name="テキスト ボックス 73"/>
        <xdr:cNvSpPr txBox="1"/>
      </xdr:nvSpPr>
      <xdr:spPr>
        <a:xfrm>
          <a:off x="245364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16510</xdr:rowOff>
    </xdr:from>
    <xdr:to xmlns:xdr="http://schemas.openxmlformats.org/drawingml/2006/spreadsheetDrawing">
      <xdr:col>11</xdr:col>
      <xdr:colOff>9525</xdr:colOff>
      <xdr:row>35</xdr:row>
      <xdr:rowOff>39370</xdr:rowOff>
    </xdr:to>
    <xdr:cxnSp macro="">
      <xdr:nvCxnSpPr>
        <xdr:cNvPr id="75" name="直線コネクタ 74"/>
        <xdr:cNvCxnSpPr/>
      </xdr:nvCxnSpPr>
      <xdr:spPr>
        <a:xfrm>
          <a:off x="1198880" y="6017260"/>
          <a:ext cx="7874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60960</xdr:rowOff>
    </xdr:from>
    <xdr:to xmlns:xdr="http://schemas.openxmlformats.org/drawingml/2006/spreadsheetDrawing">
      <xdr:col>11</xdr:col>
      <xdr:colOff>60325</xdr:colOff>
      <xdr:row>36</xdr:row>
      <xdr:rowOff>162560</xdr:rowOff>
    </xdr:to>
    <xdr:sp macro="" textlink="">
      <xdr:nvSpPr>
        <xdr:cNvPr id="76" name="フローチャート: 判断 75"/>
        <xdr:cNvSpPr/>
      </xdr:nvSpPr>
      <xdr:spPr>
        <a:xfrm>
          <a:off x="1955800" y="62331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147320</xdr:rowOff>
    </xdr:from>
    <xdr:ext cx="762000" cy="259080"/>
    <xdr:sp macro="" textlink="">
      <xdr:nvSpPr>
        <xdr:cNvPr id="77" name="テキスト ボックス 76"/>
        <xdr:cNvSpPr txBox="1"/>
      </xdr:nvSpPr>
      <xdr:spPr>
        <a:xfrm>
          <a:off x="164592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14808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44450</xdr:rowOff>
    </xdr:from>
    <xdr:ext cx="761365" cy="259080"/>
    <xdr:sp macro="" textlink="">
      <xdr:nvSpPr>
        <xdr:cNvPr id="79" name="テキスト ボックス 78"/>
        <xdr:cNvSpPr txBox="1"/>
      </xdr:nvSpPr>
      <xdr:spPr>
        <a:xfrm>
          <a:off x="858520" y="638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87630</xdr:rowOff>
    </xdr:from>
    <xdr:to xmlns:xdr="http://schemas.openxmlformats.org/drawingml/2006/spreadsheetDrawing">
      <xdr:col>24</xdr:col>
      <xdr:colOff>76200</xdr:colOff>
      <xdr:row>36</xdr:row>
      <xdr:rowOff>17780</xdr:rowOff>
    </xdr:to>
    <xdr:sp macro="" textlink="">
      <xdr:nvSpPr>
        <xdr:cNvPr id="85" name="楕円 84"/>
        <xdr:cNvSpPr/>
      </xdr:nvSpPr>
      <xdr:spPr>
        <a:xfrm>
          <a:off x="4307840" y="60883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104140</xdr:rowOff>
    </xdr:from>
    <xdr:ext cx="762000" cy="259080"/>
    <xdr:sp macro="" textlink="">
      <xdr:nvSpPr>
        <xdr:cNvPr id="86" name="人件費該当値テキスト"/>
        <xdr:cNvSpPr txBox="1"/>
      </xdr:nvSpPr>
      <xdr:spPr>
        <a:xfrm>
          <a:off x="442722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80010</xdr:rowOff>
    </xdr:from>
    <xdr:to xmlns:xdr="http://schemas.openxmlformats.org/drawingml/2006/spreadsheetDrawing">
      <xdr:col>20</xdr:col>
      <xdr:colOff>38100</xdr:colOff>
      <xdr:row>36</xdr:row>
      <xdr:rowOff>10160</xdr:rowOff>
    </xdr:to>
    <xdr:sp macro="" textlink="">
      <xdr:nvSpPr>
        <xdr:cNvPr id="87" name="楕円 86"/>
        <xdr:cNvSpPr/>
      </xdr:nvSpPr>
      <xdr:spPr>
        <a:xfrm>
          <a:off x="3550920" y="60807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20320</xdr:rowOff>
    </xdr:from>
    <xdr:ext cx="735965" cy="258445"/>
    <xdr:sp macro="" textlink="">
      <xdr:nvSpPr>
        <xdr:cNvPr id="88" name="テキスト ボックス 87"/>
        <xdr:cNvSpPr txBox="1"/>
      </xdr:nvSpPr>
      <xdr:spPr>
        <a:xfrm>
          <a:off x="3241040" y="58496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64770</xdr:rowOff>
    </xdr:from>
    <xdr:to xmlns:xdr="http://schemas.openxmlformats.org/drawingml/2006/spreadsheetDrawing">
      <xdr:col>15</xdr:col>
      <xdr:colOff>149225</xdr:colOff>
      <xdr:row>35</xdr:row>
      <xdr:rowOff>166370</xdr:rowOff>
    </xdr:to>
    <xdr:sp macro="" textlink="">
      <xdr:nvSpPr>
        <xdr:cNvPr id="89" name="楕円 88"/>
        <xdr:cNvSpPr/>
      </xdr:nvSpPr>
      <xdr:spPr>
        <a:xfrm>
          <a:off x="2743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5080</xdr:rowOff>
    </xdr:from>
    <xdr:ext cx="762000" cy="259080"/>
    <xdr:sp macro="" textlink="">
      <xdr:nvSpPr>
        <xdr:cNvPr id="90" name="テキスト ボックス 89"/>
        <xdr:cNvSpPr txBox="1"/>
      </xdr:nvSpPr>
      <xdr:spPr>
        <a:xfrm>
          <a:off x="245364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160020</xdr:rowOff>
    </xdr:from>
    <xdr:to xmlns:xdr="http://schemas.openxmlformats.org/drawingml/2006/spreadsheetDrawing">
      <xdr:col>11</xdr:col>
      <xdr:colOff>60325</xdr:colOff>
      <xdr:row>35</xdr:row>
      <xdr:rowOff>90170</xdr:rowOff>
    </xdr:to>
    <xdr:sp macro="" textlink="">
      <xdr:nvSpPr>
        <xdr:cNvPr id="91" name="楕円 90"/>
        <xdr:cNvSpPr/>
      </xdr:nvSpPr>
      <xdr:spPr>
        <a:xfrm>
          <a:off x="1955800" y="59893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100330</xdr:rowOff>
    </xdr:from>
    <xdr:ext cx="762000" cy="258445"/>
    <xdr:sp macro="" textlink="">
      <xdr:nvSpPr>
        <xdr:cNvPr id="92" name="テキスト ボックス 91"/>
        <xdr:cNvSpPr txBox="1"/>
      </xdr:nvSpPr>
      <xdr:spPr>
        <a:xfrm>
          <a:off x="1645920" y="5758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137160</xdr:rowOff>
    </xdr:from>
    <xdr:to xmlns:xdr="http://schemas.openxmlformats.org/drawingml/2006/spreadsheetDrawing">
      <xdr:col>6</xdr:col>
      <xdr:colOff>171450</xdr:colOff>
      <xdr:row>35</xdr:row>
      <xdr:rowOff>67310</xdr:rowOff>
    </xdr:to>
    <xdr:sp macro="" textlink="">
      <xdr:nvSpPr>
        <xdr:cNvPr id="93" name="楕円 92"/>
        <xdr:cNvSpPr/>
      </xdr:nvSpPr>
      <xdr:spPr>
        <a:xfrm>
          <a:off x="114808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77470</xdr:rowOff>
    </xdr:from>
    <xdr:ext cx="761365" cy="258445"/>
    <xdr:sp macro="" textlink="">
      <xdr:nvSpPr>
        <xdr:cNvPr id="94" name="テキスト ボックス 93"/>
        <xdr:cNvSpPr txBox="1"/>
      </xdr:nvSpPr>
      <xdr:spPr>
        <a:xfrm>
          <a:off x="858520" y="5735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300">
              <a:solidFill>
                <a:schemeClr val="dk1"/>
              </a:solidFill>
              <a:effectLst/>
              <a:latin typeface="ＭＳ Ｐゴシック"/>
              <a:ea typeface="ＭＳ Ｐゴシック"/>
              <a:cs typeface="+mn-cs"/>
            </a:rPr>
            <a:t>類似団体平均より０．</a:t>
          </a:r>
          <a:r>
            <a:rPr lang="ja-JP" altLang="en-US" sz="1300">
              <a:solidFill>
                <a:schemeClr val="dk1"/>
              </a:solidFill>
              <a:effectLst/>
              <a:latin typeface="ＭＳ Ｐゴシック"/>
              <a:ea typeface="ＭＳ Ｐゴシック"/>
              <a:cs typeface="+mn-cs"/>
            </a:rPr>
            <a:t>７</a:t>
          </a:r>
          <a:r>
            <a:rPr lang="ja-JP" altLang="ja-JP" sz="1300">
              <a:solidFill>
                <a:schemeClr val="dk1"/>
              </a:solidFill>
              <a:effectLst/>
              <a:latin typeface="ＭＳ Ｐゴシック"/>
              <a:ea typeface="ＭＳ Ｐゴシック"/>
              <a:cs typeface="+mn-cs"/>
            </a:rPr>
            <a:t>ポイント上回り、前年度より０．</a:t>
          </a:r>
          <a:r>
            <a:rPr lang="ja-JP" altLang="en-US" sz="1300">
              <a:solidFill>
                <a:schemeClr val="dk1"/>
              </a:solidFill>
              <a:effectLst/>
              <a:latin typeface="ＭＳ Ｐゴシック"/>
              <a:ea typeface="ＭＳ Ｐゴシック"/>
              <a:cs typeface="+mn-cs"/>
            </a:rPr>
            <a:t>５</a:t>
          </a:r>
          <a:r>
            <a:rPr lang="ja-JP" altLang="ja-JP" sz="1300">
              <a:solidFill>
                <a:schemeClr val="dk1"/>
              </a:solidFill>
              <a:effectLst/>
              <a:latin typeface="ＭＳ Ｐゴシック"/>
              <a:ea typeface="ＭＳ Ｐゴシック"/>
              <a:cs typeface="+mn-cs"/>
            </a:rPr>
            <a:t>ポイント上回っている。これは、臨時、嘱託職員賃金の増や施設の解体費用の増によるものである。また、市町村合併により公共施設が多くなり、その施設維持管理費用が増大している。今後も、施設の統廃合を行い、委託料等の減に努める。</a:t>
          </a:r>
          <a:r>
            <a:rPr lang="ja-JP" altLang="ja-JP" sz="1300" b="0" i="0" baseline="0">
              <a:solidFill>
                <a:schemeClr val="dk1"/>
              </a:solidFill>
              <a:effectLst/>
              <a:latin typeface="ＭＳ Ｐゴシック"/>
              <a:ea typeface="ＭＳ Ｐゴシック"/>
              <a:cs typeface="+mn-cs"/>
            </a:rPr>
            <a:t> </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11480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073912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073912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073912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073912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073912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073912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073912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35560</xdr:rowOff>
    </xdr:from>
    <xdr:to xmlns:xdr="http://schemas.openxmlformats.org/drawingml/2006/spreadsheetDrawing">
      <xdr:col>82</xdr:col>
      <xdr:colOff>107950</xdr:colOff>
      <xdr:row>21</xdr:row>
      <xdr:rowOff>153670</xdr:rowOff>
    </xdr:to>
    <xdr:cxnSp macro="">
      <xdr:nvCxnSpPr>
        <xdr:cNvPr id="122" name="直線コネクタ 121"/>
        <xdr:cNvCxnSpPr/>
      </xdr:nvCxnSpPr>
      <xdr:spPr>
        <a:xfrm flipV="1">
          <a:off x="14843760" y="243586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21</xdr:row>
      <xdr:rowOff>125730</xdr:rowOff>
    </xdr:from>
    <xdr:ext cx="762000" cy="259080"/>
    <xdr:sp macro="" textlink="">
      <xdr:nvSpPr>
        <xdr:cNvPr id="123" name="物件費最小値テキスト"/>
        <xdr:cNvSpPr txBox="1"/>
      </xdr:nvSpPr>
      <xdr:spPr>
        <a:xfrm>
          <a:off x="14915515" y="372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153670</xdr:rowOff>
    </xdr:from>
    <xdr:to xmlns:xdr="http://schemas.openxmlformats.org/drawingml/2006/spreadsheetDrawing">
      <xdr:col>82</xdr:col>
      <xdr:colOff>179705</xdr:colOff>
      <xdr:row>21</xdr:row>
      <xdr:rowOff>153670</xdr:rowOff>
    </xdr:to>
    <xdr:cxnSp macro="">
      <xdr:nvCxnSpPr>
        <xdr:cNvPr id="124" name="直線コネクタ 123"/>
        <xdr:cNvCxnSpPr/>
      </xdr:nvCxnSpPr>
      <xdr:spPr>
        <a:xfrm>
          <a:off x="14754860" y="3754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12</xdr:row>
      <xdr:rowOff>121920</xdr:rowOff>
    </xdr:from>
    <xdr:ext cx="762000" cy="258445"/>
    <xdr:sp macro="" textlink="">
      <xdr:nvSpPr>
        <xdr:cNvPr id="125" name="物件費最大値テキスト"/>
        <xdr:cNvSpPr txBox="1"/>
      </xdr:nvSpPr>
      <xdr:spPr>
        <a:xfrm>
          <a:off x="14915515" y="2179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35560</xdr:rowOff>
    </xdr:from>
    <xdr:to xmlns:xdr="http://schemas.openxmlformats.org/drawingml/2006/spreadsheetDrawing">
      <xdr:col>82</xdr:col>
      <xdr:colOff>179705</xdr:colOff>
      <xdr:row>14</xdr:row>
      <xdr:rowOff>35560</xdr:rowOff>
    </xdr:to>
    <xdr:cxnSp macro="">
      <xdr:nvCxnSpPr>
        <xdr:cNvPr id="126" name="直線コネクタ 125"/>
        <xdr:cNvCxnSpPr/>
      </xdr:nvCxnSpPr>
      <xdr:spPr>
        <a:xfrm>
          <a:off x="14754860" y="24358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46990</xdr:rowOff>
    </xdr:from>
    <xdr:to xmlns:xdr="http://schemas.openxmlformats.org/drawingml/2006/spreadsheetDrawing">
      <xdr:col>82</xdr:col>
      <xdr:colOff>107950</xdr:colOff>
      <xdr:row>17</xdr:row>
      <xdr:rowOff>85090</xdr:rowOff>
    </xdr:to>
    <xdr:cxnSp macro="">
      <xdr:nvCxnSpPr>
        <xdr:cNvPr id="127" name="直線コネクタ 126"/>
        <xdr:cNvCxnSpPr/>
      </xdr:nvCxnSpPr>
      <xdr:spPr>
        <a:xfrm>
          <a:off x="14086840" y="296164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15</xdr:row>
      <xdr:rowOff>168910</xdr:rowOff>
    </xdr:from>
    <xdr:ext cx="762000" cy="258445"/>
    <xdr:sp macro="" textlink="">
      <xdr:nvSpPr>
        <xdr:cNvPr id="128" name="物件費平均値テキスト"/>
        <xdr:cNvSpPr txBox="1"/>
      </xdr:nvSpPr>
      <xdr:spPr>
        <a:xfrm>
          <a:off x="14915515" y="2740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479296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17</xdr:row>
      <xdr:rowOff>16510</xdr:rowOff>
    </xdr:from>
    <xdr:to xmlns:xdr="http://schemas.openxmlformats.org/drawingml/2006/spreadsheetDrawing">
      <xdr:col>78</xdr:col>
      <xdr:colOff>69850</xdr:colOff>
      <xdr:row>17</xdr:row>
      <xdr:rowOff>46990</xdr:rowOff>
    </xdr:to>
    <xdr:cxnSp macro="">
      <xdr:nvCxnSpPr>
        <xdr:cNvPr id="130" name="直線コネクタ 129"/>
        <xdr:cNvCxnSpPr/>
      </xdr:nvCxnSpPr>
      <xdr:spPr>
        <a:xfrm>
          <a:off x="13298170" y="2931160"/>
          <a:ext cx="78867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129540</xdr:rowOff>
    </xdr:from>
    <xdr:to xmlns:xdr="http://schemas.openxmlformats.org/drawingml/2006/spreadsheetDrawing">
      <xdr:col>78</xdr:col>
      <xdr:colOff>120650</xdr:colOff>
      <xdr:row>17</xdr:row>
      <xdr:rowOff>59690</xdr:rowOff>
    </xdr:to>
    <xdr:sp macro="" textlink="">
      <xdr:nvSpPr>
        <xdr:cNvPr id="131" name="フローチャート: 判断 130"/>
        <xdr:cNvSpPr/>
      </xdr:nvSpPr>
      <xdr:spPr>
        <a:xfrm>
          <a:off x="1403604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69850</xdr:rowOff>
    </xdr:from>
    <xdr:ext cx="735965" cy="259080"/>
    <xdr:sp macro="" textlink="">
      <xdr:nvSpPr>
        <xdr:cNvPr id="132" name="テキスト ボックス 131"/>
        <xdr:cNvSpPr txBox="1"/>
      </xdr:nvSpPr>
      <xdr:spPr>
        <a:xfrm>
          <a:off x="13746480" y="2641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134620</xdr:rowOff>
    </xdr:from>
    <xdr:to xmlns:xdr="http://schemas.openxmlformats.org/drawingml/2006/spreadsheetDrawing">
      <xdr:col>73</xdr:col>
      <xdr:colOff>179705</xdr:colOff>
      <xdr:row>17</xdr:row>
      <xdr:rowOff>16510</xdr:rowOff>
    </xdr:to>
    <xdr:cxnSp macro="">
      <xdr:nvCxnSpPr>
        <xdr:cNvPr id="133" name="直線コネクタ 132"/>
        <xdr:cNvCxnSpPr/>
      </xdr:nvCxnSpPr>
      <xdr:spPr>
        <a:xfrm>
          <a:off x="12491720" y="287782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106680</xdr:rowOff>
    </xdr:from>
    <xdr:to xmlns:xdr="http://schemas.openxmlformats.org/drawingml/2006/spreadsheetDrawing">
      <xdr:col>74</xdr:col>
      <xdr:colOff>31750</xdr:colOff>
      <xdr:row>17</xdr:row>
      <xdr:rowOff>36830</xdr:rowOff>
    </xdr:to>
    <xdr:sp macro="" textlink="">
      <xdr:nvSpPr>
        <xdr:cNvPr id="134" name="フローチャート: 判断 133"/>
        <xdr:cNvSpPr/>
      </xdr:nvSpPr>
      <xdr:spPr>
        <a:xfrm>
          <a:off x="13248640" y="28498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46990</xdr:rowOff>
    </xdr:from>
    <xdr:ext cx="762000" cy="259080"/>
    <xdr:sp macro="" textlink="">
      <xdr:nvSpPr>
        <xdr:cNvPr id="135" name="テキスト ボックス 134"/>
        <xdr:cNvSpPr txBox="1"/>
      </xdr:nvSpPr>
      <xdr:spPr>
        <a:xfrm>
          <a:off x="1293876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81280</xdr:rowOff>
    </xdr:from>
    <xdr:to xmlns:xdr="http://schemas.openxmlformats.org/drawingml/2006/spreadsheetDrawing">
      <xdr:col>69</xdr:col>
      <xdr:colOff>92075</xdr:colOff>
      <xdr:row>16</xdr:row>
      <xdr:rowOff>134620</xdr:rowOff>
    </xdr:to>
    <xdr:cxnSp macro="">
      <xdr:nvCxnSpPr>
        <xdr:cNvPr id="136" name="直線コネクタ 135"/>
        <xdr:cNvCxnSpPr/>
      </xdr:nvCxnSpPr>
      <xdr:spPr>
        <a:xfrm>
          <a:off x="11684000" y="2824480"/>
          <a:ext cx="8077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76200</xdr:rowOff>
    </xdr:from>
    <xdr:to xmlns:xdr="http://schemas.openxmlformats.org/drawingml/2006/spreadsheetDrawing">
      <xdr:col>69</xdr:col>
      <xdr:colOff>142875</xdr:colOff>
      <xdr:row>17</xdr:row>
      <xdr:rowOff>6350</xdr:rowOff>
    </xdr:to>
    <xdr:sp macro="" textlink="">
      <xdr:nvSpPr>
        <xdr:cNvPr id="137" name="フローチャート: 判断 136"/>
        <xdr:cNvSpPr/>
      </xdr:nvSpPr>
      <xdr:spPr>
        <a:xfrm>
          <a:off x="1244092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16510</xdr:rowOff>
    </xdr:from>
    <xdr:ext cx="762000" cy="259080"/>
    <xdr:sp macro="" textlink="">
      <xdr:nvSpPr>
        <xdr:cNvPr id="138" name="テキスト ボックス 137"/>
        <xdr:cNvSpPr txBox="1"/>
      </xdr:nvSpPr>
      <xdr:spPr>
        <a:xfrm>
          <a:off x="1215136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160020</xdr:rowOff>
    </xdr:from>
    <xdr:to xmlns:xdr="http://schemas.openxmlformats.org/drawingml/2006/spreadsheetDrawing">
      <xdr:col>65</xdr:col>
      <xdr:colOff>53975</xdr:colOff>
      <xdr:row>17</xdr:row>
      <xdr:rowOff>90170</xdr:rowOff>
    </xdr:to>
    <xdr:sp macro="" textlink="">
      <xdr:nvSpPr>
        <xdr:cNvPr id="139" name="フローチャート: 判断 138"/>
        <xdr:cNvSpPr/>
      </xdr:nvSpPr>
      <xdr:spPr>
        <a:xfrm>
          <a:off x="11653520" y="29032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74930</xdr:rowOff>
    </xdr:from>
    <xdr:ext cx="762000" cy="258445"/>
    <xdr:sp macro="" textlink="">
      <xdr:nvSpPr>
        <xdr:cNvPr id="140" name="テキスト ボックス 139"/>
        <xdr:cNvSpPr txBox="1"/>
      </xdr:nvSpPr>
      <xdr:spPr>
        <a:xfrm>
          <a:off x="11343640" y="2989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38912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34290</xdr:rowOff>
    </xdr:from>
    <xdr:to xmlns:xdr="http://schemas.openxmlformats.org/drawingml/2006/spreadsheetDrawing">
      <xdr:col>82</xdr:col>
      <xdr:colOff>158750</xdr:colOff>
      <xdr:row>17</xdr:row>
      <xdr:rowOff>135890</xdr:rowOff>
    </xdr:to>
    <xdr:sp macro="" textlink="">
      <xdr:nvSpPr>
        <xdr:cNvPr id="146" name="楕円 145"/>
        <xdr:cNvSpPr/>
      </xdr:nvSpPr>
      <xdr:spPr>
        <a:xfrm>
          <a:off x="1479296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17</xdr:row>
      <xdr:rowOff>6350</xdr:rowOff>
    </xdr:from>
    <xdr:ext cx="762000" cy="258445"/>
    <xdr:sp macro="" textlink="">
      <xdr:nvSpPr>
        <xdr:cNvPr id="147" name="物件費該当値テキスト"/>
        <xdr:cNvSpPr txBox="1"/>
      </xdr:nvSpPr>
      <xdr:spPr>
        <a:xfrm>
          <a:off x="14915515" y="2921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167640</xdr:rowOff>
    </xdr:from>
    <xdr:to xmlns:xdr="http://schemas.openxmlformats.org/drawingml/2006/spreadsheetDrawing">
      <xdr:col>78</xdr:col>
      <xdr:colOff>120650</xdr:colOff>
      <xdr:row>17</xdr:row>
      <xdr:rowOff>97790</xdr:rowOff>
    </xdr:to>
    <xdr:sp macro="" textlink="">
      <xdr:nvSpPr>
        <xdr:cNvPr id="148" name="楕円 147"/>
        <xdr:cNvSpPr/>
      </xdr:nvSpPr>
      <xdr:spPr>
        <a:xfrm>
          <a:off x="1403604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82550</xdr:rowOff>
    </xdr:from>
    <xdr:ext cx="735965" cy="259080"/>
    <xdr:sp macro="" textlink="">
      <xdr:nvSpPr>
        <xdr:cNvPr id="149" name="テキスト ボックス 148"/>
        <xdr:cNvSpPr txBox="1"/>
      </xdr:nvSpPr>
      <xdr:spPr>
        <a:xfrm>
          <a:off x="13746480" y="29972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137160</xdr:rowOff>
    </xdr:from>
    <xdr:to xmlns:xdr="http://schemas.openxmlformats.org/drawingml/2006/spreadsheetDrawing">
      <xdr:col>74</xdr:col>
      <xdr:colOff>31750</xdr:colOff>
      <xdr:row>17</xdr:row>
      <xdr:rowOff>67310</xdr:rowOff>
    </xdr:to>
    <xdr:sp macro="" textlink="">
      <xdr:nvSpPr>
        <xdr:cNvPr id="150" name="楕円 149"/>
        <xdr:cNvSpPr/>
      </xdr:nvSpPr>
      <xdr:spPr>
        <a:xfrm>
          <a:off x="13248640" y="28803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52070</xdr:rowOff>
    </xdr:from>
    <xdr:ext cx="762000" cy="258445"/>
    <xdr:sp macro="" textlink="">
      <xdr:nvSpPr>
        <xdr:cNvPr id="151" name="テキスト ボックス 150"/>
        <xdr:cNvSpPr txBox="1"/>
      </xdr:nvSpPr>
      <xdr:spPr>
        <a:xfrm>
          <a:off x="12938760" y="2966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83820</xdr:rowOff>
    </xdr:from>
    <xdr:to xmlns:xdr="http://schemas.openxmlformats.org/drawingml/2006/spreadsheetDrawing">
      <xdr:col>69</xdr:col>
      <xdr:colOff>142875</xdr:colOff>
      <xdr:row>17</xdr:row>
      <xdr:rowOff>13970</xdr:rowOff>
    </xdr:to>
    <xdr:sp macro="" textlink="">
      <xdr:nvSpPr>
        <xdr:cNvPr id="152" name="楕円 151"/>
        <xdr:cNvSpPr/>
      </xdr:nvSpPr>
      <xdr:spPr>
        <a:xfrm>
          <a:off x="1244092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170180</xdr:rowOff>
    </xdr:from>
    <xdr:ext cx="762000" cy="259080"/>
    <xdr:sp macro="" textlink="">
      <xdr:nvSpPr>
        <xdr:cNvPr id="153" name="テキスト ボックス 152"/>
        <xdr:cNvSpPr txBox="1"/>
      </xdr:nvSpPr>
      <xdr:spPr>
        <a:xfrm>
          <a:off x="1215136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30480</xdr:rowOff>
    </xdr:from>
    <xdr:to xmlns:xdr="http://schemas.openxmlformats.org/drawingml/2006/spreadsheetDrawing">
      <xdr:col>65</xdr:col>
      <xdr:colOff>53975</xdr:colOff>
      <xdr:row>16</xdr:row>
      <xdr:rowOff>132080</xdr:rowOff>
    </xdr:to>
    <xdr:sp macro="" textlink="">
      <xdr:nvSpPr>
        <xdr:cNvPr id="154" name="楕円 153"/>
        <xdr:cNvSpPr/>
      </xdr:nvSpPr>
      <xdr:spPr>
        <a:xfrm>
          <a:off x="11653520" y="27736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142240</xdr:rowOff>
    </xdr:from>
    <xdr:ext cx="762000" cy="259080"/>
    <xdr:sp macro="" textlink="">
      <xdr:nvSpPr>
        <xdr:cNvPr id="155" name="テキスト ボックス 154"/>
        <xdr:cNvSpPr txBox="1"/>
      </xdr:nvSpPr>
      <xdr:spPr>
        <a:xfrm>
          <a:off x="1134364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類似団体との比較では</a:t>
          </a:r>
          <a:r>
            <a:rPr lang="ja-JP" altLang="en-US" sz="1300">
              <a:solidFill>
                <a:schemeClr val="dk1"/>
              </a:solidFill>
              <a:effectLst/>
              <a:latin typeface="ＭＳ Ｐゴシック"/>
              <a:ea typeface="ＭＳ Ｐゴシック"/>
              <a:cs typeface="+mn-cs"/>
            </a:rPr>
            <a:t>０．１</a:t>
          </a:r>
          <a:r>
            <a:rPr lang="ja-JP" altLang="ja-JP" sz="1300">
              <a:solidFill>
                <a:schemeClr val="dk1"/>
              </a:solidFill>
              <a:effectLst/>
              <a:latin typeface="ＭＳ Ｐゴシック"/>
              <a:ea typeface="ＭＳ Ｐゴシック"/>
              <a:cs typeface="+mn-cs"/>
            </a:rPr>
            <a:t>ポイント</a:t>
          </a:r>
          <a:r>
            <a:rPr lang="ja-JP" altLang="en-US" sz="1300">
              <a:solidFill>
                <a:schemeClr val="dk1"/>
              </a:solidFill>
              <a:effectLst/>
              <a:latin typeface="ＭＳ Ｐゴシック"/>
              <a:ea typeface="ＭＳ Ｐゴシック"/>
              <a:cs typeface="+mn-cs"/>
            </a:rPr>
            <a:t>上</a:t>
          </a:r>
          <a:r>
            <a:rPr lang="ja-JP" altLang="ja-JP" sz="1300">
              <a:solidFill>
                <a:schemeClr val="dk1"/>
              </a:solidFill>
              <a:effectLst/>
              <a:latin typeface="ＭＳ Ｐゴシック"/>
              <a:ea typeface="ＭＳ Ｐゴシック"/>
              <a:cs typeface="+mn-cs"/>
            </a:rPr>
            <a:t>回っており、前年度より０．</a:t>
          </a:r>
          <a:r>
            <a:rPr lang="ja-JP" altLang="en-US" sz="1300">
              <a:solidFill>
                <a:schemeClr val="dk1"/>
              </a:solidFill>
              <a:effectLst/>
              <a:latin typeface="ＭＳ Ｐゴシック"/>
              <a:ea typeface="ＭＳ Ｐゴシック"/>
              <a:cs typeface="+mn-cs"/>
            </a:rPr>
            <a:t>２</a:t>
          </a:r>
          <a:r>
            <a:rPr lang="ja-JP" altLang="ja-JP" sz="1300">
              <a:solidFill>
                <a:schemeClr val="dk1"/>
              </a:solidFill>
              <a:effectLst/>
              <a:latin typeface="ＭＳ Ｐゴシック"/>
              <a:ea typeface="ＭＳ Ｐゴシック"/>
              <a:cs typeface="+mn-cs"/>
            </a:rPr>
            <a:t>ポイント上回っている。今後は、自立支援給付費、保育所費、生活保護費等の増により扶助費は増加傾向となることが懸念されるので、資格審査等の適正化等を進めていくことで、財政を圧迫する上昇傾向に歯止めをかけるよう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3368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179705</xdr:colOff>
      <xdr:row>61</xdr:row>
      <xdr:rowOff>146050</xdr:rowOff>
    </xdr:to>
    <xdr:cxnSp macro="">
      <xdr:nvCxnSpPr>
        <xdr:cNvPr id="170" name="直線コネクタ 169"/>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1" name="テキスト ボックス 170"/>
        <xdr:cNvSpPr txBox="1"/>
      </xdr:nvSpPr>
      <xdr:spPr>
        <a:xfrm>
          <a:off x="23368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179705</xdr:colOff>
      <xdr:row>59</xdr:row>
      <xdr:rowOff>107950</xdr:rowOff>
    </xdr:to>
    <xdr:cxnSp macro="">
      <xdr:nvCxnSpPr>
        <xdr:cNvPr id="172" name="直線コネクタ 171"/>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3" name="テキスト ボックス 172"/>
        <xdr:cNvSpPr txBox="1"/>
      </xdr:nvSpPr>
      <xdr:spPr>
        <a:xfrm>
          <a:off x="23368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179705</xdr:colOff>
      <xdr:row>57</xdr:row>
      <xdr:rowOff>69850</xdr:rowOff>
    </xdr:to>
    <xdr:cxnSp macro="">
      <xdr:nvCxnSpPr>
        <xdr:cNvPr id="174" name="直線コネクタ 173"/>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5" name="テキスト ボックス 174"/>
        <xdr:cNvSpPr txBox="1"/>
      </xdr:nvSpPr>
      <xdr:spPr>
        <a:xfrm>
          <a:off x="23368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179705</xdr:colOff>
      <xdr:row>55</xdr:row>
      <xdr:rowOff>31750</xdr:rowOff>
    </xdr:to>
    <xdr:cxnSp macro="">
      <xdr:nvCxnSpPr>
        <xdr:cNvPr id="176" name="直線コネクタ 175"/>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7" name="テキスト ボックス 176"/>
        <xdr:cNvSpPr txBox="1"/>
      </xdr:nvSpPr>
      <xdr:spPr>
        <a:xfrm>
          <a:off x="23368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179705</xdr:colOff>
      <xdr:row>52</xdr:row>
      <xdr:rowOff>165100</xdr:rowOff>
    </xdr:to>
    <xdr:cxnSp macro="">
      <xdr:nvCxnSpPr>
        <xdr:cNvPr id="178" name="直線コネクタ 177"/>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9" name="テキスト ボックス 178"/>
        <xdr:cNvSpPr txBox="1"/>
      </xdr:nvSpPr>
      <xdr:spPr>
        <a:xfrm>
          <a:off x="23368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0" name="直線コネクタ 179"/>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1" name="テキスト ボックス 180"/>
        <xdr:cNvSpPr txBox="1"/>
      </xdr:nvSpPr>
      <xdr:spPr>
        <a:xfrm>
          <a:off x="23368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2"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100330</xdr:rowOff>
    </xdr:from>
    <xdr:to xmlns:xdr="http://schemas.openxmlformats.org/drawingml/2006/spreadsheetDrawing">
      <xdr:col>24</xdr:col>
      <xdr:colOff>25400</xdr:colOff>
      <xdr:row>60</xdr:row>
      <xdr:rowOff>157480</xdr:rowOff>
    </xdr:to>
    <xdr:cxnSp macro="">
      <xdr:nvCxnSpPr>
        <xdr:cNvPr id="183" name="直線コネクタ 182"/>
        <xdr:cNvCxnSpPr/>
      </xdr:nvCxnSpPr>
      <xdr:spPr>
        <a:xfrm flipV="1">
          <a:off x="4338320" y="918718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129540</xdr:rowOff>
    </xdr:from>
    <xdr:ext cx="762000" cy="259080"/>
    <xdr:sp macro="" textlink="">
      <xdr:nvSpPr>
        <xdr:cNvPr id="184" name="扶助費最小値テキスト"/>
        <xdr:cNvSpPr txBox="1"/>
      </xdr:nvSpPr>
      <xdr:spPr>
        <a:xfrm>
          <a:off x="442722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157480</xdr:rowOff>
    </xdr:from>
    <xdr:to xmlns:xdr="http://schemas.openxmlformats.org/drawingml/2006/spreadsheetDrawing">
      <xdr:col>24</xdr:col>
      <xdr:colOff>114300</xdr:colOff>
      <xdr:row>60</xdr:row>
      <xdr:rowOff>157480</xdr:rowOff>
    </xdr:to>
    <xdr:cxnSp macro="">
      <xdr:nvCxnSpPr>
        <xdr:cNvPr id="185" name="直線コネクタ 184"/>
        <xdr:cNvCxnSpPr/>
      </xdr:nvCxnSpPr>
      <xdr:spPr>
        <a:xfrm>
          <a:off x="4269740" y="104444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15240</xdr:rowOff>
    </xdr:from>
    <xdr:ext cx="762000" cy="259080"/>
    <xdr:sp macro="" textlink="">
      <xdr:nvSpPr>
        <xdr:cNvPr id="186" name="扶助費最大値テキスト"/>
        <xdr:cNvSpPr txBox="1"/>
      </xdr:nvSpPr>
      <xdr:spPr>
        <a:xfrm>
          <a:off x="4427220" y="893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100330</xdr:rowOff>
    </xdr:from>
    <xdr:to xmlns:xdr="http://schemas.openxmlformats.org/drawingml/2006/spreadsheetDrawing">
      <xdr:col>24</xdr:col>
      <xdr:colOff>114300</xdr:colOff>
      <xdr:row>53</xdr:row>
      <xdr:rowOff>100330</xdr:rowOff>
    </xdr:to>
    <xdr:cxnSp macro="">
      <xdr:nvCxnSpPr>
        <xdr:cNvPr id="187" name="直線コネクタ 186"/>
        <xdr:cNvCxnSpPr/>
      </xdr:nvCxnSpPr>
      <xdr:spPr>
        <a:xfrm>
          <a:off x="4269740" y="91871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55</xdr:row>
      <xdr:rowOff>69850</xdr:rowOff>
    </xdr:from>
    <xdr:to xmlns:xdr="http://schemas.openxmlformats.org/drawingml/2006/spreadsheetDrawing">
      <xdr:col>24</xdr:col>
      <xdr:colOff>25400</xdr:colOff>
      <xdr:row>55</xdr:row>
      <xdr:rowOff>85090</xdr:rowOff>
    </xdr:to>
    <xdr:cxnSp macro="">
      <xdr:nvCxnSpPr>
        <xdr:cNvPr id="188" name="直線コネクタ 187"/>
        <xdr:cNvCxnSpPr/>
      </xdr:nvCxnSpPr>
      <xdr:spPr>
        <a:xfrm>
          <a:off x="3594100" y="9499600"/>
          <a:ext cx="7442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43180</xdr:rowOff>
    </xdr:from>
    <xdr:ext cx="762000" cy="258445"/>
    <xdr:sp macro="" textlink="">
      <xdr:nvSpPr>
        <xdr:cNvPr id="189" name="扶助費平均値テキスト"/>
        <xdr:cNvSpPr txBox="1"/>
      </xdr:nvSpPr>
      <xdr:spPr>
        <a:xfrm>
          <a:off x="4427220" y="93014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26670</xdr:rowOff>
    </xdr:from>
    <xdr:to xmlns:xdr="http://schemas.openxmlformats.org/drawingml/2006/spreadsheetDrawing">
      <xdr:col>24</xdr:col>
      <xdr:colOff>76200</xdr:colOff>
      <xdr:row>55</xdr:row>
      <xdr:rowOff>128270</xdr:rowOff>
    </xdr:to>
    <xdr:sp macro="" textlink="">
      <xdr:nvSpPr>
        <xdr:cNvPr id="190" name="フローチャート: 判断 189"/>
        <xdr:cNvSpPr/>
      </xdr:nvSpPr>
      <xdr:spPr>
        <a:xfrm>
          <a:off x="4307840" y="94564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24130</xdr:rowOff>
    </xdr:from>
    <xdr:to xmlns:xdr="http://schemas.openxmlformats.org/drawingml/2006/spreadsheetDrawing">
      <xdr:col>19</xdr:col>
      <xdr:colOff>179705</xdr:colOff>
      <xdr:row>55</xdr:row>
      <xdr:rowOff>69850</xdr:rowOff>
    </xdr:to>
    <xdr:cxnSp macro="">
      <xdr:nvCxnSpPr>
        <xdr:cNvPr id="191" name="直線コネクタ 190"/>
        <xdr:cNvCxnSpPr/>
      </xdr:nvCxnSpPr>
      <xdr:spPr>
        <a:xfrm>
          <a:off x="2794000" y="945388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92" name="フローチャート: 判断 191"/>
        <xdr:cNvSpPr/>
      </xdr:nvSpPr>
      <xdr:spPr>
        <a:xfrm>
          <a:off x="3550920" y="9448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130810</xdr:rowOff>
    </xdr:from>
    <xdr:ext cx="735965" cy="259080"/>
    <xdr:sp macro="" textlink="">
      <xdr:nvSpPr>
        <xdr:cNvPr id="193" name="テキスト ボックス 192"/>
        <xdr:cNvSpPr txBox="1"/>
      </xdr:nvSpPr>
      <xdr:spPr>
        <a:xfrm>
          <a:off x="3241040" y="9217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96520</xdr:rowOff>
    </xdr:from>
    <xdr:to xmlns:xdr="http://schemas.openxmlformats.org/drawingml/2006/spreadsheetDrawing">
      <xdr:col>15</xdr:col>
      <xdr:colOff>98425</xdr:colOff>
      <xdr:row>55</xdr:row>
      <xdr:rowOff>24130</xdr:rowOff>
    </xdr:to>
    <xdr:cxnSp macro="">
      <xdr:nvCxnSpPr>
        <xdr:cNvPr id="194" name="直線コネクタ 193"/>
        <xdr:cNvCxnSpPr/>
      </xdr:nvCxnSpPr>
      <xdr:spPr>
        <a:xfrm>
          <a:off x="1986280" y="9354820"/>
          <a:ext cx="8077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160020</xdr:rowOff>
    </xdr:from>
    <xdr:to xmlns:xdr="http://schemas.openxmlformats.org/drawingml/2006/spreadsheetDrawing">
      <xdr:col>15</xdr:col>
      <xdr:colOff>149225</xdr:colOff>
      <xdr:row>55</xdr:row>
      <xdr:rowOff>90170</xdr:rowOff>
    </xdr:to>
    <xdr:sp macro="" textlink="">
      <xdr:nvSpPr>
        <xdr:cNvPr id="195" name="フローチャート: 判断 194"/>
        <xdr:cNvSpPr/>
      </xdr:nvSpPr>
      <xdr:spPr>
        <a:xfrm>
          <a:off x="2743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74930</xdr:rowOff>
    </xdr:from>
    <xdr:ext cx="762000" cy="258445"/>
    <xdr:sp macro="" textlink="">
      <xdr:nvSpPr>
        <xdr:cNvPr id="196" name="テキスト ボックス 195"/>
        <xdr:cNvSpPr txBox="1"/>
      </xdr:nvSpPr>
      <xdr:spPr>
        <a:xfrm>
          <a:off x="2453640" y="9504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35560</xdr:rowOff>
    </xdr:from>
    <xdr:to xmlns:xdr="http://schemas.openxmlformats.org/drawingml/2006/spreadsheetDrawing">
      <xdr:col>11</xdr:col>
      <xdr:colOff>9525</xdr:colOff>
      <xdr:row>54</xdr:row>
      <xdr:rowOff>96520</xdr:rowOff>
    </xdr:to>
    <xdr:cxnSp macro="">
      <xdr:nvCxnSpPr>
        <xdr:cNvPr id="197" name="直線コネクタ 196"/>
        <xdr:cNvCxnSpPr/>
      </xdr:nvCxnSpPr>
      <xdr:spPr>
        <a:xfrm>
          <a:off x="1198880" y="9293860"/>
          <a:ext cx="7874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129540</xdr:rowOff>
    </xdr:from>
    <xdr:to xmlns:xdr="http://schemas.openxmlformats.org/drawingml/2006/spreadsheetDrawing">
      <xdr:col>11</xdr:col>
      <xdr:colOff>60325</xdr:colOff>
      <xdr:row>55</xdr:row>
      <xdr:rowOff>59690</xdr:rowOff>
    </xdr:to>
    <xdr:sp macro="" textlink="">
      <xdr:nvSpPr>
        <xdr:cNvPr id="198" name="フローチャート: 判断 197"/>
        <xdr:cNvSpPr/>
      </xdr:nvSpPr>
      <xdr:spPr>
        <a:xfrm>
          <a:off x="1955800" y="9387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44450</xdr:rowOff>
    </xdr:from>
    <xdr:ext cx="762000" cy="259080"/>
    <xdr:sp macro="" textlink="">
      <xdr:nvSpPr>
        <xdr:cNvPr id="199" name="テキスト ボックス 198"/>
        <xdr:cNvSpPr txBox="1"/>
      </xdr:nvSpPr>
      <xdr:spPr>
        <a:xfrm>
          <a:off x="1645920" y="947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160020</xdr:rowOff>
    </xdr:from>
    <xdr:to xmlns:xdr="http://schemas.openxmlformats.org/drawingml/2006/spreadsheetDrawing">
      <xdr:col>6</xdr:col>
      <xdr:colOff>171450</xdr:colOff>
      <xdr:row>55</xdr:row>
      <xdr:rowOff>90170</xdr:rowOff>
    </xdr:to>
    <xdr:sp macro="" textlink="">
      <xdr:nvSpPr>
        <xdr:cNvPr id="200" name="フローチャート: 判断 199"/>
        <xdr:cNvSpPr/>
      </xdr:nvSpPr>
      <xdr:spPr>
        <a:xfrm>
          <a:off x="114808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74930</xdr:rowOff>
    </xdr:from>
    <xdr:ext cx="761365" cy="258445"/>
    <xdr:sp macro="" textlink="">
      <xdr:nvSpPr>
        <xdr:cNvPr id="201" name="テキスト ボックス 200"/>
        <xdr:cNvSpPr txBox="1"/>
      </xdr:nvSpPr>
      <xdr:spPr>
        <a:xfrm>
          <a:off x="858520" y="9504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2" name="テキスト ボックス 201"/>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3" name="テキスト ボックス 202"/>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4" name="テキスト ボックス 203"/>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5" name="テキスト ボックス 204"/>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6" name="テキスト ボックス 205"/>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34290</xdr:rowOff>
    </xdr:from>
    <xdr:to xmlns:xdr="http://schemas.openxmlformats.org/drawingml/2006/spreadsheetDrawing">
      <xdr:col>24</xdr:col>
      <xdr:colOff>76200</xdr:colOff>
      <xdr:row>55</xdr:row>
      <xdr:rowOff>135890</xdr:rowOff>
    </xdr:to>
    <xdr:sp macro="" textlink="">
      <xdr:nvSpPr>
        <xdr:cNvPr id="207" name="楕円 206"/>
        <xdr:cNvSpPr/>
      </xdr:nvSpPr>
      <xdr:spPr>
        <a:xfrm>
          <a:off x="4307840" y="94640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6350</xdr:rowOff>
    </xdr:from>
    <xdr:ext cx="762000" cy="258445"/>
    <xdr:sp macro="" textlink="">
      <xdr:nvSpPr>
        <xdr:cNvPr id="208" name="扶助費該当値テキスト"/>
        <xdr:cNvSpPr txBox="1"/>
      </xdr:nvSpPr>
      <xdr:spPr>
        <a:xfrm>
          <a:off x="4427220" y="9436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209" name="楕円 208"/>
        <xdr:cNvSpPr/>
      </xdr:nvSpPr>
      <xdr:spPr>
        <a:xfrm>
          <a:off x="3550920" y="9448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5965" cy="259080"/>
    <xdr:sp macro="" textlink="">
      <xdr:nvSpPr>
        <xdr:cNvPr id="210" name="テキスト ボックス 209"/>
        <xdr:cNvSpPr txBox="1"/>
      </xdr:nvSpPr>
      <xdr:spPr>
        <a:xfrm>
          <a:off x="3241040" y="9535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144780</xdr:rowOff>
    </xdr:from>
    <xdr:to xmlns:xdr="http://schemas.openxmlformats.org/drawingml/2006/spreadsheetDrawing">
      <xdr:col>15</xdr:col>
      <xdr:colOff>149225</xdr:colOff>
      <xdr:row>55</xdr:row>
      <xdr:rowOff>74930</xdr:rowOff>
    </xdr:to>
    <xdr:sp macro="" textlink="">
      <xdr:nvSpPr>
        <xdr:cNvPr id="211" name="楕円 210"/>
        <xdr:cNvSpPr/>
      </xdr:nvSpPr>
      <xdr:spPr>
        <a:xfrm>
          <a:off x="2743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85090</xdr:rowOff>
    </xdr:from>
    <xdr:ext cx="762000" cy="259080"/>
    <xdr:sp macro="" textlink="">
      <xdr:nvSpPr>
        <xdr:cNvPr id="212" name="テキスト ボックス 211"/>
        <xdr:cNvSpPr txBox="1"/>
      </xdr:nvSpPr>
      <xdr:spPr>
        <a:xfrm>
          <a:off x="2453640" y="917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45720</xdr:rowOff>
    </xdr:from>
    <xdr:to xmlns:xdr="http://schemas.openxmlformats.org/drawingml/2006/spreadsheetDrawing">
      <xdr:col>11</xdr:col>
      <xdr:colOff>60325</xdr:colOff>
      <xdr:row>54</xdr:row>
      <xdr:rowOff>147320</xdr:rowOff>
    </xdr:to>
    <xdr:sp macro="" textlink="">
      <xdr:nvSpPr>
        <xdr:cNvPr id="213" name="楕円 212"/>
        <xdr:cNvSpPr/>
      </xdr:nvSpPr>
      <xdr:spPr>
        <a:xfrm>
          <a:off x="1955800" y="93040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157480</xdr:rowOff>
    </xdr:from>
    <xdr:ext cx="762000" cy="258445"/>
    <xdr:sp macro="" textlink="">
      <xdr:nvSpPr>
        <xdr:cNvPr id="214" name="テキスト ボックス 213"/>
        <xdr:cNvSpPr txBox="1"/>
      </xdr:nvSpPr>
      <xdr:spPr>
        <a:xfrm>
          <a:off x="1645920" y="9072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156210</xdr:rowOff>
    </xdr:from>
    <xdr:to xmlns:xdr="http://schemas.openxmlformats.org/drawingml/2006/spreadsheetDrawing">
      <xdr:col>6</xdr:col>
      <xdr:colOff>171450</xdr:colOff>
      <xdr:row>54</xdr:row>
      <xdr:rowOff>86360</xdr:rowOff>
    </xdr:to>
    <xdr:sp macro="" textlink="">
      <xdr:nvSpPr>
        <xdr:cNvPr id="215" name="楕円 214"/>
        <xdr:cNvSpPr/>
      </xdr:nvSpPr>
      <xdr:spPr>
        <a:xfrm>
          <a:off x="114808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96520</xdr:rowOff>
    </xdr:from>
    <xdr:ext cx="761365" cy="259080"/>
    <xdr:sp macro="" textlink="">
      <xdr:nvSpPr>
        <xdr:cNvPr id="216" name="テキスト ボックス 215"/>
        <xdr:cNvSpPr txBox="1"/>
      </xdr:nvSpPr>
      <xdr:spPr>
        <a:xfrm>
          <a:off x="858520" y="9011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a:solidFill>
                <a:schemeClr val="dk1"/>
              </a:solidFill>
              <a:effectLst/>
              <a:latin typeface="ＭＳ Ｐゴシック"/>
              <a:ea typeface="ＭＳ Ｐゴシック"/>
              <a:cs typeface="+mn-cs"/>
            </a:rPr>
            <a:t>類似団体平均</a:t>
          </a:r>
          <a:r>
            <a:rPr lang="ja-JP" altLang="en-US" sz="1200">
              <a:solidFill>
                <a:schemeClr val="dk1"/>
              </a:solidFill>
              <a:effectLst/>
              <a:latin typeface="ＭＳ Ｐゴシック"/>
              <a:ea typeface="ＭＳ Ｐゴシック"/>
              <a:cs typeface="+mn-cs"/>
            </a:rPr>
            <a:t>２．８</a:t>
          </a:r>
          <a:r>
            <a:rPr lang="ja-JP" altLang="ja-JP" sz="1200">
              <a:solidFill>
                <a:schemeClr val="dk1"/>
              </a:solidFill>
              <a:effectLst/>
              <a:latin typeface="ＭＳ Ｐゴシック"/>
              <a:ea typeface="ＭＳ Ｐゴシック"/>
              <a:cs typeface="+mn-cs"/>
            </a:rPr>
            <a:t>ポイント上回っている。これまで整備してきた下水道施設の維持管理経費として公営企業会計への繰出金や医療、介護給付費増に伴う国民健康保険特別会計や介護保険事業費特別会計への繰出金が多額になっていること</a:t>
          </a:r>
          <a:r>
            <a:rPr lang="ja-JP" altLang="en-US" sz="1200">
              <a:solidFill>
                <a:schemeClr val="dk1"/>
              </a:solidFill>
              <a:effectLst/>
              <a:latin typeface="ＭＳ Ｐゴシック"/>
              <a:ea typeface="ＭＳ Ｐゴシック"/>
              <a:cs typeface="+mn-cs"/>
            </a:rPr>
            <a:t>が</a:t>
          </a:r>
          <a:r>
            <a:rPr lang="ja-JP" altLang="ja-JP" sz="1200">
              <a:solidFill>
                <a:schemeClr val="dk1"/>
              </a:solidFill>
              <a:effectLst/>
              <a:latin typeface="ＭＳ Ｐゴシック"/>
              <a:ea typeface="ＭＳ Ｐゴシック"/>
              <a:cs typeface="+mn-cs"/>
            </a:rPr>
            <a:t>要因として挙げられる。今後、下水道事業については、料金の値上げによる健全化、国民健康保険事業会計は、保険料の適正化</a:t>
          </a:r>
          <a:r>
            <a:rPr lang="ja-JP" altLang="ja-JP" sz="1200" baseline="0">
              <a:solidFill>
                <a:schemeClr val="dk1"/>
              </a:solidFill>
              <a:effectLst/>
              <a:latin typeface="ＭＳ Ｐゴシック"/>
              <a:ea typeface="ＭＳ Ｐゴシック"/>
              <a:cs typeface="+mn-cs"/>
            </a:rPr>
            <a:t>を図ることなどにより、税収を主な財源とする普通会計の負担額を減らしていくよう努める。 </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11480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073912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2" name="テキスト ボックス 231"/>
        <xdr:cNvSpPr txBox="1"/>
      </xdr:nvSpPr>
      <xdr:spPr>
        <a:xfrm>
          <a:off x="1073912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4" name="テキスト ボックス 233"/>
        <xdr:cNvSpPr txBox="1"/>
      </xdr:nvSpPr>
      <xdr:spPr>
        <a:xfrm>
          <a:off x="1073912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6" name="テキスト ボックス 235"/>
        <xdr:cNvSpPr txBox="1"/>
      </xdr:nvSpPr>
      <xdr:spPr>
        <a:xfrm>
          <a:off x="1073912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38" name="テキスト ボックス 237"/>
        <xdr:cNvSpPr txBox="1"/>
      </xdr:nvSpPr>
      <xdr:spPr>
        <a:xfrm>
          <a:off x="1073912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0" name="テキスト ボックス 239"/>
        <xdr:cNvSpPr txBox="1"/>
      </xdr:nvSpPr>
      <xdr:spPr>
        <a:xfrm>
          <a:off x="1073912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2" name="テキスト ボックス 241"/>
        <xdr:cNvSpPr txBox="1"/>
      </xdr:nvSpPr>
      <xdr:spPr>
        <a:xfrm>
          <a:off x="1073912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4" name="テキスト ボックス 243"/>
        <xdr:cNvSpPr txBox="1"/>
      </xdr:nvSpPr>
      <xdr:spPr>
        <a:xfrm>
          <a:off x="1073912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115570</xdr:rowOff>
    </xdr:from>
    <xdr:to xmlns:xdr="http://schemas.openxmlformats.org/drawingml/2006/spreadsheetDrawing">
      <xdr:col>82</xdr:col>
      <xdr:colOff>107950</xdr:colOff>
      <xdr:row>60</xdr:row>
      <xdr:rowOff>163195</xdr:rowOff>
    </xdr:to>
    <xdr:cxnSp macro="">
      <xdr:nvCxnSpPr>
        <xdr:cNvPr id="246" name="直線コネクタ 245"/>
        <xdr:cNvCxnSpPr/>
      </xdr:nvCxnSpPr>
      <xdr:spPr>
        <a:xfrm flipV="1">
          <a:off x="14843760" y="920242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135255</xdr:rowOff>
    </xdr:from>
    <xdr:ext cx="762000" cy="258445"/>
    <xdr:sp macro="" textlink="">
      <xdr:nvSpPr>
        <xdr:cNvPr id="247" name="その他最小値テキスト"/>
        <xdr:cNvSpPr txBox="1"/>
      </xdr:nvSpPr>
      <xdr:spPr>
        <a:xfrm>
          <a:off x="14915515" y="10422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163195</xdr:rowOff>
    </xdr:from>
    <xdr:to xmlns:xdr="http://schemas.openxmlformats.org/drawingml/2006/spreadsheetDrawing">
      <xdr:col>82</xdr:col>
      <xdr:colOff>179705</xdr:colOff>
      <xdr:row>60</xdr:row>
      <xdr:rowOff>163195</xdr:rowOff>
    </xdr:to>
    <xdr:cxnSp macro="">
      <xdr:nvCxnSpPr>
        <xdr:cNvPr id="248" name="直線コネクタ 247"/>
        <xdr:cNvCxnSpPr/>
      </xdr:nvCxnSpPr>
      <xdr:spPr>
        <a:xfrm>
          <a:off x="14754860" y="104501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52</xdr:row>
      <xdr:rowOff>30480</xdr:rowOff>
    </xdr:from>
    <xdr:ext cx="762000" cy="258445"/>
    <xdr:sp macro="" textlink="">
      <xdr:nvSpPr>
        <xdr:cNvPr id="249" name="その他最大値テキスト"/>
        <xdr:cNvSpPr txBox="1"/>
      </xdr:nvSpPr>
      <xdr:spPr>
        <a:xfrm>
          <a:off x="14915515" y="8945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115570</xdr:rowOff>
    </xdr:from>
    <xdr:to xmlns:xdr="http://schemas.openxmlformats.org/drawingml/2006/spreadsheetDrawing">
      <xdr:col>82</xdr:col>
      <xdr:colOff>179705</xdr:colOff>
      <xdr:row>53</xdr:row>
      <xdr:rowOff>115570</xdr:rowOff>
    </xdr:to>
    <xdr:cxnSp macro="">
      <xdr:nvCxnSpPr>
        <xdr:cNvPr id="250" name="直線コネクタ 249"/>
        <xdr:cNvCxnSpPr/>
      </xdr:nvCxnSpPr>
      <xdr:spPr>
        <a:xfrm>
          <a:off x="14754860" y="9202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83185</xdr:rowOff>
    </xdr:from>
    <xdr:to xmlns:xdr="http://schemas.openxmlformats.org/drawingml/2006/spreadsheetDrawing">
      <xdr:col>82</xdr:col>
      <xdr:colOff>107950</xdr:colOff>
      <xdr:row>57</xdr:row>
      <xdr:rowOff>109220</xdr:rowOff>
    </xdr:to>
    <xdr:cxnSp macro="">
      <xdr:nvCxnSpPr>
        <xdr:cNvPr id="251" name="直線コネクタ 250"/>
        <xdr:cNvCxnSpPr/>
      </xdr:nvCxnSpPr>
      <xdr:spPr>
        <a:xfrm>
          <a:off x="14086840" y="9855835"/>
          <a:ext cx="75692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63500</xdr:rowOff>
    </xdr:from>
    <xdr:ext cx="762000" cy="258445"/>
    <xdr:sp macro="" textlink="">
      <xdr:nvSpPr>
        <xdr:cNvPr id="252" name="その他平均値テキスト"/>
        <xdr:cNvSpPr txBox="1"/>
      </xdr:nvSpPr>
      <xdr:spPr>
        <a:xfrm>
          <a:off x="14915515" y="94932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46990</xdr:rowOff>
    </xdr:from>
    <xdr:to xmlns:xdr="http://schemas.openxmlformats.org/drawingml/2006/spreadsheetDrawing">
      <xdr:col>82</xdr:col>
      <xdr:colOff>158750</xdr:colOff>
      <xdr:row>56</xdr:row>
      <xdr:rowOff>148590</xdr:rowOff>
    </xdr:to>
    <xdr:sp macro="" textlink="">
      <xdr:nvSpPr>
        <xdr:cNvPr id="253" name="フローチャート: 判断 252"/>
        <xdr:cNvSpPr/>
      </xdr:nvSpPr>
      <xdr:spPr>
        <a:xfrm>
          <a:off x="1479296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56</xdr:row>
      <xdr:rowOff>169545</xdr:rowOff>
    </xdr:from>
    <xdr:to xmlns:xdr="http://schemas.openxmlformats.org/drawingml/2006/spreadsheetDrawing">
      <xdr:col>78</xdr:col>
      <xdr:colOff>69850</xdr:colOff>
      <xdr:row>57</xdr:row>
      <xdr:rowOff>83185</xdr:rowOff>
    </xdr:to>
    <xdr:cxnSp macro="">
      <xdr:nvCxnSpPr>
        <xdr:cNvPr id="254" name="直線コネクタ 253"/>
        <xdr:cNvCxnSpPr/>
      </xdr:nvCxnSpPr>
      <xdr:spPr>
        <a:xfrm>
          <a:off x="13298170" y="9770745"/>
          <a:ext cx="78867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46990</xdr:rowOff>
    </xdr:from>
    <xdr:to xmlns:xdr="http://schemas.openxmlformats.org/drawingml/2006/spreadsheetDrawing">
      <xdr:col>78</xdr:col>
      <xdr:colOff>120650</xdr:colOff>
      <xdr:row>56</xdr:row>
      <xdr:rowOff>148590</xdr:rowOff>
    </xdr:to>
    <xdr:sp macro="" textlink="">
      <xdr:nvSpPr>
        <xdr:cNvPr id="255" name="フローチャート: 判断 254"/>
        <xdr:cNvSpPr/>
      </xdr:nvSpPr>
      <xdr:spPr>
        <a:xfrm>
          <a:off x="1403604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158750</xdr:rowOff>
    </xdr:from>
    <xdr:ext cx="735965" cy="259080"/>
    <xdr:sp macro="" textlink="">
      <xdr:nvSpPr>
        <xdr:cNvPr id="256" name="テキスト ボックス 255"/>
        <xdr:cNvSpPr txBox="1"/>
      </xdr:nvSpPr>
      <xdr:spPr>
        <a:xfrm>
          <a:off x="13746480" y="9417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104140</xdr:rowOff>
    </xdr:from>
    <xdr:to xmlns:xdr="http://schemas.openxmlformats.org/drawingml/2006/spreadsheetDrawing">
      <xdr:col>73</xdr:col>
      <xdr:colOff>179705</xdr:colOff>
      <xdr:row>56</xdr:row>
      <xdr:rowOff>169545</xdr:rowOff>
    </xdr:to>
    <xdr:cxnSp macro="">
      <xdr:nvCxnSpPr>
        <xdr:cNvPr id="257" name="直線コネクタ 256"/>
        <xdr:cNvCxnSpPr/>
      </xdr:nvCxnSpPr>
      <xdr:spPr>
        <a:xfrm>
          <a:off x="12491720" y="9705340"/>
          <a:ext cx="8064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33655</xdr:rowOff>
    </xdr:from>
    <xdr:to xmlns:xdr="http://schemas.openxmlformats.org/drawingml/2006/spreadsheetDrawing">
      <xdr:col>74</xdr:col>
      <xdr:colOff>31750</xdr:colOff>
      <xdr:row>56</xdr:row>
      <xdr:rowOff>135255</xdr:rowOff>
    </xdr:to>
    <xdr:sp macro="" textlink="">
      <xdr:nvSpPr>
        <xdr:cNvPr id="258" name="フローチャート: 判断 257"/>
        <xdr:cNvSpPr/>
      </xdr:nvSpPr>
      <xdr:spPr>
        <a:xfrm>
          <a:off x="13248640" y="96348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145415</xdr:rowOff>
    </xdr:from>
    <xdr:ext cx="762000" cy="258445"/>
    <xdr:sp macro="" textlink="">
      <xdr:nvSpPr>
        <xdr:cNvPr id="259" name="テキスト ボックス 258"/>
        <xdr:cNvSpPr txBox="1"/>
      </xdr:nvSpPr>
      <xdr:spPr>
        <a:xfrm>
          <a:off x="12938760" y="9403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71755</xdr:rowOff>
    </xdr:from>
    <xdr:to xmlns:xdr="http://schemas.openxmlformats.org/drawingml/2006/spreadsheetDrawing">
      <xdr:col>69</xdr:col>
      <xdr:colOff>92075</xdr:colOff>
      <xdr:row>56</xdr:row>
      <xdr:rowOff>104140</xdr:rowOff>
    </xdr:to>
    <xdr:cxnSp macro="">
      <xdr:nvCxnSpPr>
        <xdr:cNvPr id="260" name="直線コネクタ 259"/>
        <xdr:cNvCxnSpPr/>
      </xdr:nvCxnSpPr>
      <xdr:spPr>
        <a:xfrm>
          <a:off x="11684000" y="9672955"/>
          <a:ext cx="8077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40640</xdr:rowOff>
    </xdr:from>
    <xdr:to xmlns:xdr="http://schemas.openxmlformats.org/drawingml/2006/spreadsheetDrawing">
      <xdr:col>69</xdr:col>
      <xdr:colOff>142875</xdr:colOff>
      <xdr:row>56</xdr:row>
      <xdr:rowOff>141605</xdr:rowOff>
    </xdr:to>
    <xdr:sp macro="" textlink="">
      <xdr:nvSpPr>
        <xdr:cNvPr id="261" name="フローチャート: 判断 260"/>
        <xdr:cNvSpPr/>
      </xdr:nvSpPr>
      <xdr:spPr>
        <a:xfrm>
          <a:off x="1244092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151765</xdr:rowOff>
    </xdr:from>
    <xdr:ext cx="762000" cy="259080"/>
    <xdr:sp macro="" textlink="">
      <xdr:nvSpPr>
        <xdr:cNvPr id="262" name="テキスト ボックス 261"/>
        <xdr:cNvSpPr txBox="1"/>
      </xdr:nvSpPr>
      <xdr:spPr>
        <a:xfrm>
          <a:off x="1215136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146685</xdr:rowOff>
    </xdr:from>
    <xdr:to xmlns:xdr="http://schemas.openxmlformats.org/drawingml/2006/spreadsheetDrawing">
      <xdr:col>65</xdr:col>
      <xdr:colOff>53975</xdr:colOff>
      <xdr:row>56</xdr:row>
      <xdr:rowOff>76835</xdr:rowOff>
    </xdr:to>
    <xdr:sp macro="" textlink="">
      <xdr:nvSpPr>
        <xdr:cNvPr id="263" name="フローチャート: 判断 262"/>
        <xdr:cNvSpPr/>
      </xdr:nvSpPr>
      <xdr:spPr>
        <a:xfrm>
          <a:off x="11653520" y="95764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86995</xdr:rowOff>
    </xdr:from>
    <xdr:ext cx="762000" cy="258445"/>
    <xdr:sp macro="" textlink="">
      <xdr:nvSpPr>
        <xdr:cNvPr id="264" name="テキスト ボックス 263"/>
        <xdr:cNvSpPr txBox="1"/>
      </xdr:nvSpPr>
      <xdr:spPr>
        <a:xfrm>
          <a:off x="11343640" y="9345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5" name="テキスト ボックス 264"/>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6" name="テキスト ボックス 265"/>
        <xdr:cNvSpPr txBox="1"/>
      </xdr:nvSpPr>
      <xdr:spPr>
        <a:xfrm>
          <a:off x="138912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7" name="テキスト ボックス 266"/>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9" name="テキスト ボックス 268"/>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58420</xdr:rowOff>
    </xdr:from>
    <xdr:to xmlns:xdr="http://schemas.openxmlformats.org/drawingml/2006/spreadsheetDrawing">
      <xdr:col>82</xdr:col>
      <xdr:colOff>158750</xdr:colOff>
      <xdr:row>57</xdr:row>
      <xdr:rowOff>160020</xdr:rowOff>
    </xdr:to>
    <xdr:sp macro="" textlink="">
      <xdr:nvSpPr>
        <xdr:cNvPr id="270" name="楕円 269"/>
        <xdr:cNvSpPr/>
      </xdr:nvSpPr>
      <xdr:spPr>
        <a:xfrm>
          <a:off x="1479296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57</xdr:row>
      <xdr:rowOff>30480</xdr:rowOff>
    </xdr:from>
    <xdr:ext cx="762000" cy="258445"/>
    <xdr:sp macro="" textlink="">
      <xdr:nvSpPr>
        <xdr:cNvPr id="271" name="その他該当値テキスト"/>
        <xdr:cNvSpPr txBox="1"/>
      </xdr:nvSpPr>
      <xdr:spPr>
        <a:xfrm>
          <a:off x="14915515" y="9803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32385</xdr:rowOff>
    </xdr:from>
    <xdr:to xmlns:xdr="http://schemas.openxmlformats.org/drawingml/2006/spreadsheetDrawing">
      <xdr:col>78</xdr:col>
      <xdr:colOff>120650</xdr:colOff>
      <xdr:row>57</xdr:row>
      <xdr:rowOff>133985</xdr:rowOff>
    </xdr:to>
    <xdr:sp macro="" textlink="">
      <xdr:nvSpPr>
        <xdr:cNvPr id="272" name="楕円 271"/>
        <xdr:cNvSpPr/>
      </xdr:nvSpPr>
      <xdr:spPr>
        <a:xfrm>
          <a:off x="1403604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118745</xdr:rowOff>
    </xdr:from>
    <xdr:ext cx="735965" cy="259080"/>
    <xdr:sp macro="" textlink="">
      <xdr:nvSpPr>
        <xdr:cNvPr id="273" name="テキスト ボックス 272"/>
        <xdr:cNvSpPr txBox="1"/>
      </xdr:nvSpPr>
      <xdr:spPr>
        <a:xfrm>
          <a:off x="13746480" y="9891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118745</xdr:rowOff>
    </xdr:from>
    <xdr:to xmlns:xdr="http://schemas.openxmlformats.org/drawingml/2006/spreadsheetDrawing">
      <xdr:col>74</xdr:col>
      <xdr:colOff>31750</xdr:colOff>
      <xdr:row>57</xdr:row>
      <xdr:rowOff>48895</xdr:rowOff>
    </xdr:to>
    <xdr:sp macro="" textlink="">
      <xdr:nvSpPr>
        <xdr:cNvPr id="274" name="楕円 273"/>
        <xdr:cNvSpPr/>
      </xdr:nvSpPr>
      <xdr:spPr>
        <a:xfrm>
          <a:off x="13248640" y="97199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33655</xdr:rowOff>
    </xdr:from>
    <xdr:ext cx="762000" cy="258445"/>
    <xdr:sp macro="" textlink="">
      <xdr:nvSpPr>
        <xdr:cNvPr id="275" name="テキスト ボックス 274"/>
        <xdr:cNvSpPr txBox="1"/>
      </xdr:nvSpPr>
      <xdr:spPr>
        <a:xfrm>
          <a:off x="12938760" y="9806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76" name="楕円 275"/>
        <xdr:cNvSpPr/>
      </xdr:nvSpPr>
      <xdr:spPr>
        <a:xfrm>
          <a:off x="1244092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139700</xdr:rowOff>
    </xdr:from>
    <xdr:ext cx="762000" cy="259080"/>
    <xdr:sp macro="" textlink="">
      <xdr:nvSpPr>
        <xdr:cNvPr id="277" name="テキスト ボックス 276"/>
        <xdr:cNvSpPr txBox="1"/>
      </xdr:nvSpPr>
      <xdr:spPr>
        <a:xfrm>
          <a:off x="1215136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20955</xdr:rowOff>
    </xdr:from>
    <xdr:to xmlns:xdr="http://schemas.openxmlformats.org/drawingml/2006/spreadsheetDrawing">
      <xdr:col>65</xdr:col>
      <xdr:colOff>53975</xdr:colOff>
      <xdr:row>56</xdr:row>
      <xdr:rowOff>122555</xdr:rowOff>
    </xdr:to>
    <xdr:sp macro="" textlink="">
      <xdr:nvSpPr>
        <xdr:cNvPr id="278" name="楕円 277"/>
        <xdr:cNvSpPr/>
      </xdr:nvSpPr>
      <xdr:spPr>
        <a:xfrm>
          <a:off x="11653520" y="96221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107315</xdr:rowOff>
    </xdr:from>
    <xdr:ext cx="762000" cy="259080"/>
    <xdr:sp macro="" textlink="">
      <xdr:nvSpPr>
        <xdr:cNvPr id="279" name="テキスト ボックス 278"/>
        <xdr:cNvSpPr txBox="1"/>
      </xdr:nvSpPr>
      <xdr:spPr>
        <a:xfrm>
          <a:off x="11343640" y="970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類似団体平均を</a:t>
          </a:r>
          <a:r>
            <a:rPr lang="ja-JP" altLang="en-US" sz="1300">
              <a:solidFill>
                <a:schemeClr val="dk1"/>
              </a:solidFill>
              <a:effectLst/>
              <a:latin typeface="ＭＳ Ｐゴシック"/>
              <a:ea typeface="ＭＳ Ｐゴシック"/>
              <a:cs typeface="+mn-cs"/>
            </a:rPr>
            <a:t>３．１</a:t>
          </a:r>
          <a:r>
            <a:rPr lang="ja-JP" altLang="ja-JP" sz="1300">
              <a:solidFill>
                <a:schemeClr val="dk1"/>
              </a:solidFill>
              <a:effectLst/>
              <a:latin typeface="ＭＳ Ｐゴシック"/>
              <a:ea typeface="ＭＳ Ｐゴシック"/>
              <a:cs typeface="+mn-cs"/>
            </a:rPr>
            <a:t>ポイント上回っている。加入している一部事務組合が多いことや、合併前からの団体補助金等が多いためである。今後は、補助金を交付するのが適当な事業を行っているかどうかについて点検を実施し、必要性の低い補助金は見直しや廃止を行い</a:t>
          </a:r>
          <a:r>
            <a:rPr lang="ja-JP" altLang="en-US" sz="1300">
              <a:solidFill>
                <a:schemeClr val="dk1"/>
              </a:solidFill>
              <a:effectLst/>
              <a:latin typeface="ＭＳ Ｐゴシック"/>
              <a:ea typeface="ＭＳ Ｐゴシック"/>
              <a:cs typeface="+mn-cs"/>
            </a:rPr>
            <a:t>ながら</a:t>
          </a:r>
          <a:r>
            <a:rPr lang="ja-JP" altLang="ja-JP" sz="1300">
              <a:solidFill>
                <a:schemeClr val="dk1"/>
              </a:solidFill>
              <a:effectLst/>
              <a:latin typeface="ＭＳ Ｐゴシック"/>
              <a:ea typeface="ＭＳ Ｐゴシック"/>
              <a:cs typeface="+mn-cs"/>
            </a:rPr>
            <a:t>補助費等の削減に努める。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1" name="テキスト ボックス 290"/>
        <xdr:cNvSpPr txBox="1"/>
      </xdr:nvSpPr>
      <xdr:spPr>
        <a:xfrm>
          <a:off x="111480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3" name="テキスト ボックス 292"/>
        <xdr:cNvSpPr txBox="1"/>
      </xdr:nvSpPr>
      <xdr:spPr>
        <a:xfrm>
          <a:off x="1073912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4" name="直線コネクタ 293"/>
        <xdr:cNvCxnSpPr/>
      </xdr:nvCxnSpPr>
      <xdr:spPr>
        <a:xfrm>
          <a:off x="11186160" y="6985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7365" cy="258445"/>
    <xdr:sp macro="" textlink="">
      <xdr:nvSpPr>
        <xdr:cNvPr id="295" name="テキスト ボックス 294"/>
        <xdr:cNvSpPr txBox="1"/>
      </xdr:nvSpPr>
      <xdr:spPr>
        <a:xfrm>
          <a:off x="10739120" y="6842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6" name="直線コネクタ 295"/>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297" name="テキスト ボックス 296"/>
        <xdr:cNvSpPr txBox="1"/>
      </xdr:nvSpPr>
      <xdr:spPr>
        <a:xfrm>
          <a:off x="1073912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8" name="直線コネクタ 297"/>
        <xdr:cNvCxnSpPr/>
      </xdr:nvCxnSpPr>
      <xdr:spPr>
        <a:xfrm>
          <a:off x="11186160" y="5842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7365" cy="258445"/>
    <xdr:sp macro="" textlink="">
      <xdr:nvSpPr>
        <xdr:cNvPr id="299" name="テキスト ボックス 298"/>
        <xdr:cNvSpPr txBox="1"/>
      </xdr:nvSpPr>
      <xdr:spPr>
        <a:xfrm>
          <a:off x="10739120" y="5699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98425</xdr:rowOff>
    </xdr:from>
    <xdr:to xmlns:xdr="http://schemas.openxmlformats.org/drawingml/2006/spreadsheetDrawing">
      <xdr:col>82</xdr:col>
      <xdr:colOff>107950</xdr:colOff>
      <xdr:row>41</xdr:row>
      <xdr:rowOff>98425</xdr:rowOff>
    </xdr:to>
    <xdr:cxnSp macro="">
      <xdr:nvCxnSpPr>
        <xdr:cNvPr id="302" name="直線コネクタ 301"/>
        <xdr:cNvCxnSpPr/>
      </xdr:nvCxnSpPr>
      <xdr:spPr>
        <a:xfrm flipV="1">
          <a:off x="14843760" y="5927725"/>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41</xdr:row>
      <xdr:rowOff>70485</xdr:rowOff>
    </xdr:from>
    <xdr:ext cx="762000" cy="259080"/>
    <xdr:sp macro="" textlink="">
      <xdr:nvSpPr>
        <xdr:cNvPr id="303" name="補助費等最小値テキスト"/>
        <xdr:cNvSpPr txBox="1"/>
      </xdr:nvSpPr>
      <xdr:spPr>
        <a:xfrm>
          <a:off x="14915515" y="709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98425</xdr:rowOff>
    </xdr:from>
    <xdr:to xmlns:xdr="http://schemas.openxmlformats.org/drawingml/2006/spreadsheetDrawing">
      <xdr:col>82</xdr:col>
      <xdr:colOff>179705</xdr:colOff>
      <xdr:row>41</xdr:row>
      <xdr:rowOff>98425</xdr:rowOff>
    </xdr:to>
    <xdr:cxnSp macro="">
      <xdr:nvCxnSpPr>
        <xdr:cNvPr id="304" name="直線コネクタ 303"/>
        <xdr:cNvCxnSpPr/>
      </xdr:nvCxnSpPr>
      <xdr:spPr>
        <a:xfrm>
          <a:off x="14754860" y="712787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33</xdr:row>
      <xdr:rowOff>13335</xdr:rowOff>
    </xdr:from>
    <xdr:ext cx="762000" cy="259080"/>
    <xdr:sp macro="" textlink="">
      <xdr:nvSpPr>
        <xdr:cNvPr id="305" name="補助費等最大値テキスト"/>
        <xdr:cNvSpPr txBox="1"/>
      </xdr:nvSpPr>
      <xdr:spPr>
        <a:xfrm>
          <a:off x="14915515" y="5671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98425</xdr:rowOff>
    </xdr:from>
    <xdr:to xmlns:xdr="http://schemas.openxmlformats.org/drawingml/2006/spreadsheetDrawing">
      <xdr:col>82</xdr:col>
      <xdr:colOff>179705</xdr:colOff>
      <xdr:row>34</xdr:row>
      <xdr:rowOff>98425</xdr:rowOff>
    </xdr:to>
    <xdr:cxnSp macro="">
      <xdr:nvCxnSpPr>
        <xdr:cNvPr id="306" name="直線コネクタ 305"/>
        <xdr:cNvCxnSpPr/>
      </xdr:nvCxnSpPr>
      <xdr:spPr>
        <a:xfrm>
          <a:off x="14754860" y="592772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18415</xdr:rowOff>
    </xdr:from>
    <xdr:to xmlns:xdr="http://schemas.openxmlformats.org/drawingml/2006/spreadsheetDrawing">
      <xdr:col>82</xdr:col>
      <xdr:colOff>107950</xdr:colOff>
      <xdr:row>38</xdr:row>
      <xdr:rowOff>81280</xdr:rowOff>
    </xdr:to>
    <xdr:cxnSp macro="">
      <xdr:nvCxnSpPr>
        <xdr:cNvPr id="307" name="直線コネクタ 306"/>
        <xdr:cNvCxnSpPr/>
      </xdr:nvCxnSpPr>
      <xdr:spPr>
        <a:xfrm>
          <a:off x="14086840" y="6533515"/>
          <a:ext cx="75692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36</xdr:row>
      <xdr:rowOff>41275</xdr:rowOff>
    </xdr:from>
    <xdr:ext cx="762000" cy="258445"/>
    <xdr:sp macro="" textlink="">
      <xdr:nvSpPr>
        <xdr:cNvPr id="308" name="補助費等平均値テキスト"/>
        <xdr:cNvSpPr txBox="1"/>
      </xdr:nvSpPr>
      <xdr:spPr>
        <a:xfrm>
          <a:off x="14915515" y="62134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24765</xdr:rowOff>
    </xdr:from>
    <xdr:to xmlns:xdr="http://schemas.openxmlformats.org/drawingml/2006/spreadsheetDrawing">
      <xdr:col>82</xdr:col>
      <xdr:colOff>158750</xdr:colOff>
      <xdr:row>37</xdr:row>
      <xdr:rowOff>126365</xdr:rowOff>
    </xdr:to>
    <xdr:sp macro="" textlink="">
      <xdr:nvSpPr>
        <xdr:cNvPr id="309" name="フローチャート: 判断 308"/>
        <xdr:cNvSpPr/>
      </xdr:nvSpPr>
      <xdr:spPr>
        <a:xfrm>
          <a:off x="1479296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38</xdr:row>
      <xdr:rowOff>18415</xdr:rowOff>
    </xdr:from>
    <xdr:to xmlns:xdr="http://schemas.openxmlformats.org/drawingml/2006/spreadsheetDrawing">
      <xdr:col>78</xdr:col>
      <xdr:colOff>69850</xdr:colOff>
      <xdr:row>38</xdr:row>
      <xdr:rowOff>41275</xdr:rowOff>
    </xdr:to>
    <xdr:cxnSp macro="">
      <xdr:nvCxnSpPr>
        <xdr:cNvPr id="310" name="直線コネクタ 309"/>
        <xdr:cNvCxnSpPr/>
      </xdr:nvCxnSpPr>
      <xdr:spPr>
        <a:xfrm flipV="1">
          <a:off x="13298170" y="6533515"/>
          <a:ext cx="78867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13335</xdr:rowOff>
    </xdr:from>
    <xdr:to xmlns:xdr="http://schemas.openxmlformats.org/drawingml/2006/spreadsheetDrawing">
      <xdr:col>78</xdr:col>
      <xdr:colOff>120650</xdr:colOff>
      <xdr:row>37</xdr:row>
      <xdr:rowOff>114935</xdr:rowOff>
    </xdr:to>
    <xdr:sp macro="" textlink="">
      <xdr:nvSpPr>
        <xdr:cNvPr id="311" name="フローチャート: 判断 310"/>
        <xdr:cNvSpPr/>
      </xdr:nvSpPr>
      <xdr:spPr>
        <a:xfrm>
          <a:off x="1403604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125095</xdr:rowOff>
    </xdr:from>
    <xdr:ext cx="735965" cy="258445"/>
    <xdr:sp macro="" textlink="">
      <xdr:nvSpPr>
        <xdr:cNvPr id="312" name="テキスト ボックス 311"/>
        <xdr:cNvSpPr txBox="1"/>
      </xdr:nvSpPr>
      <xdr:spPr>
        <a:xfrm>
          <a:off x="13746480" y="61258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12700</xdr:rowOff>
    </xdr:from>
    <xdr:to xmlns:xdr="http://schemas.openxmlformats.org/drawingml/2006/spreadsheetDrawing">
      <xdr:col>73</xdr:col>
      <xdr:colOff>179705</xdr:colOff>
      <xdr:row>38</xdr:row>
      <xdr:rowOff>41275</xdr:rowOff>
    </xdr:to>
    <xdr:cxnSp macro="">
      <xdr:nvCxnSpPr>
        <xdr:cNvPr id="313" name="直線コネクタ 312"/>
        <xdr:cNvCxnSpPr/>
      </xdr:nvCxnSpPr>
      <xdr:spPr>
        <a:xfrm>
          <a:off x="12491720" y="6527800"/>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7620</xdr:rowOff>
    </xdr:from>
    <xdr:to xmlns:xdr="http://schemas.openxmlformats.org/drawingml/2006/spreadsheetDrawing">
      <xdr:col>74</xdr:col>
      <xdr:colOff>31750</xdr:colOff>
      <xdr:row>37</xdr:row>
      <xdr:rowOff>109220</xdr:rowOff>
    </xdr:to>
    <xdr:sp macro="" textlink="">
      <xdr:nvSpPr>
        <xdr:cNvPr id="314" name="フローチャート: 判断 313"/>
        <xdr:cNvSpPr/>
      </xdr:nvSpPr>
      <xdr:spPr>
        <a:xfrm>
          <a:off x="13248640" y="63512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119380</xdr:rowOff>
    </xdr:from>
    <xdr:ext cx="762000" cy="259080"/>
    <xdr:sp macro="" textlink="">
      <xdr:nvSpPr>
        <xdr:cNvPr id="315" name="テキスト ボックス 314"/>
        <xdr:cNvSpPr txBox="1"/>
      </xdr:nvSpPr>
      <xdr:spPr>
        <a:xfrm>
          <a:off x="12938760" y="612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12700</xdr:rowOff>
    </xdr:from>
    <xdr:to xmlns:xdr="http://schemas.openxmlformats.org/drawingml/2006/spreadsheetDrawing">
      <xdr:col>69</xdr:col>
      <xdr:colOff>92075</xdr:colOff>
      <xdr:row>38</xdr:row>
      <xdr:rowOff>46990</xdr:rowOff>
    </xdr:to>
    <xdr:cxnSp macro="">
      <xdr:nvCxnSpPr>
        <xdr:cNvPr id="316" name="直線コネクタ 315"/>
        <xdr:cNvCxnSpPr/>
      </xdr:nvCxnSpPr>
      <xdr:spPr>
        <a:xfrm flipV="1">
          <a:off x="11684000" y="6527800"/>
          <a:ext cx="8077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150495</xdr:rowOff>
    </xdr:from>
    <xdr:to xmlns:xdr="http://schemas.openxmlformats.org/drawingml/2006/spreadsheetDrawing">
      <xdr:col>69</xdr:col>
      <xdr:colOff>142875</xdr:colOff>
      <xdr:row>37</xdr:row>
      <xdr:rowOff>80645</xdr:rowOff>
    </xdr:to>
    <xdr:sp macro="" textlink="">
      <xdr:nvSpPr>
        <xdr:cNvPr id="317" name="フローチャート: 判断 316"/>
        <xdr:cNvSpPr/>
      </xdr:nvSpPr>
      <xdr:spPr>
        <a:xfrm>
          <a:off x="1244092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90805</xdr:rowOff>
    </xdr:from>
    <xdr:ext cx="762000" cy="258445"/>
    <xdr:sp macro="" textlink="">
      <xdr:nvSpPr>
        <xdr:cNvPr id="318" name="テキスト ボックス 317"/>
        <xdr:cNvSpPr txBox="1"/>
      </xdr:nvSpPr>
      <xdr:spPr>
        <a:xfrm>
          <a:off x="1215136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36195</xdr:rowOff>
    </xdr:from>
    <xdr:to xmlns:xdr="http://schemas.openxmlformats.org/drawingml/2006/spreadsheetDrawing">
      <xdr:col>65</xdr:col>
      <xdr:colOff>53975</xdr:colOff>
      <xdr:row>37</xdr:row>
      <xdr:rowOff>137795</xdr:rowOff>
    </xdr:to>
    <xdr:sp macro="" textlink="">
      <xdr:nvSpPr>
        <xdr:cNvPr id="319" name="フローチャート: 判断 318"/>
        <xdr:cNvSpPr/>
      </xdr:nvSpPr>
      <xdr:spPr>
        <a:xfrm>
          <a:off x="11653520" y="63798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147955</xdr:rowOff>
    </xdr:from>
    <xdr:ext cx="762000" cy="258445"/>
    <xdr:sp macro="" textlink="">
      <xdr:nvSpPr>
        <xdr:cNvPr id="320" name="テキスト ボックス 319"/>
        <xdr:cNvSpPr txBox="1"/>
      </xdr:nvSpPr>
      <xdr:spPr>
        <a:xfrm>
          <a:off x="11343640" y="6148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1" name="テキスト ボックス 320"/>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2" name="テキスト ボックス 321"/>
        <xdr:cNvSpPr txBox="1"/>
      </xdr:nvSpPr>
      <xdr:spPr>
        <a:xfrm>
          <a:off x="138912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3" name="テキスト ボックス 322"/>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5" name="テキスト ボックス 324"/>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30480</xdr:rowOff>
    </xdr:from>
    <xdr:to xmlns:xdr="http://schemas.openxmlformats.org/drawingml/2006/spreadsheetDrawing">
      <xdr:col>82</xdr:col>
      <xdr:colOff>158750</xdr:colOff>
      <xdr:row>38</xdr:row>
      <xdr:rowOff>132080</xdr:rowOff>
    </xdr:to>
    <xdr:sp macro="" textlink="">
      <xdr:nvSpPr>
        <xdr:cNvPr id="326" name="楕円 325"/>
        <xdr:cNvSpPr/>
      </xdr:nvSpPr>
      <xdr:spPr>
        <a:xfrm>
          <a:off x="1479296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38</xdr:row>
      <xdr:rowOff>2540</xdr:rowOff>
    </xdr:from>
    <xdr:ext cx="762000" cy="259080"/>
    <xdr:sp macro="" textlink="">
      <xdr:nvSpPr>
        <xdr:cNvPr id="327" name="補助費等該当値テキスト"/>
        <xdr:cNvSpPr txBox="1"/>
      </xdr:nvSpPr>
      <xdr:spPr>
        <a:xfrm>
          <a:off x="14915515"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139065</xdr:rowOff>
    </xdr:from>
    <xdr:to xmlns:xdr="http://schemas.openxmlformats.org/drawingml/2006/spreadsheetDrawing">
      <xdr:col>78</xdr:col>
      <xdr:colOff>120650</xdr:colOff>
      <xdr:row>38</xdr:row>
      <xdr:rowOff>69215</xdr:rowOff>
    </xdr:to>
    <xdr:sp macro="" textlink="">
      <xdr:nvSpPr>
        <xdr:cNvPr id="328" name="楕円 327"/>
        <xdr:cNvSpPr/>
      </xdr:nvSpPr>
      <xdr:spPr>
        <a:xfrm>
          <a:off x="1403604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53975</xdr:rowOff>
    </xdr:from>
    <xdr:ext cx="735965" cy="258445"/>
    <xdr:sp macro="" textlink="">
      <xdr:nvSpPr>
        <xdr:cNvPr id="329" name="テキスト ボックス 328"/>
        <xdr:cNvSpPr txBox="1"/>
      </xdr:nvSpPr>
      <xdr:spPr>
        <a:xfrm>
          <a:off x="13746480" y="65690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161925</xdr:rowOff>
    </xdr:from>
    <xdr:to xmlns:xdr="http://schemas.openxmlformats.org/drawingml/2006/spreadsheetDrawing">
      <xdr:col>74</xdr:col>
      <xdr:colOff>31750</xdr:colOff>
      <xdr:row>38</xdr:row>
      <xdr:rowOff>92075</xdr:rowOff>
    </xdr:to>
    <xdr:sp macro="" textlink="">
      <xdr:nvSpPr>
        <xdr:cNvPr id="330" name="楕円 329"/>
        <xdr:cNvSpPr/>
      </xdr:nvSpPr>
      <xdr:spPr>
        <a:xfrm>
          <a:off x="13248640" y="650557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76835</xdr:rowOff>
    </xdr:from>
    <xdr:ext cx="762000" cy="258445"/>
    <xdr:sp macro="" textlink="">
      <xdr:nvSpPr>
        <xdr:cNvPr id="331" name="テキスト ボックス 330"/>
        <xdr:cNvSpPr txBox="1"/>
      </xdr:nvSpPr>
      <xdr:spPr>
        <a:xfrm>
          <a:off x="12938760" y="6591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133350</xdr:rowOff>
    </xdr:from>
    <xdr:to xmlns:xdr="http://schemas.openxmlformats.org/drawingml/2006/spreadsheetDrawing">
      <xdr:col>69</xdr:col>
      <xdr:colOff>142875</xdr:colOff>
      <xdr:row>38</xdr:row>
      <xdr:rowOff>63500</xdr:rowOff>
    </xdr:to>
    <xdr:sp macro="" textlink="">
      <xdr:nvSpPr>
        <xdr:cNvPr id="332" name="楕円 331"/>
        <xdr:cNvSpPr/>
      </xdr:nvSpPr>
      <xdr:spPr>
        <a:xfrm>
          <a:off x="1244092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48260</xdr:rowOff>
    </xdr:from>
    <xdr:ext cx="762000" cy="259080"/>
    <xdr:sp macro="" textlink="">
      <xdr:nvSpPr>
        <xdr:cNvPr id="333" name="テキスト ボックス 332"/>
        <xdr:cNvSpPr txBox="1"/>
      </xdr:nvSpPr>
      <xdr:spPr>
        <a:xfrm>
          <a:off x="1215136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167640</xdr:rowOff>
    </xdr:from>
    <xdr:to xmlns:xdr="http://schemas.openxmlformats.org/drawingml/2006/spreadsheetDrawing">
      <xdr:col>65</xdr:col>
      <xdr:colOff>53975</xdr:colOff>
      <xdr:row>38</xdr:row>
      <xdr:rowOff>97790</xdr:rowOff>
    </xdr:to>
    <xdr:sp macro="" textlink="">
      <xdr:nvSpPr>
        <xdr:cNvPr id="334" name="楕円 333"/>
        <xdr:cNvSpPr/>
      </xdr:nvSpPr>
      <xdr:spPr>
        <a:xfrm>
          <a:off x="11653520" y="65112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82550</xdr:rowOff>
    </xdr:from>
    <xdr:ext cx="762000" cy="259080"/>
    <xdr:sp macro="" textlink="">
      <xdr:nvSpPr>
        <xdr:cNvPr id="335" name="テキスト ボックス 334"/>
        <xdr:cNvSpPr txBox="1"/>
      </xdr:nvSpPr>
      <xdr:spPr>
        <a:xfrm>
          <a:off x="11343640" y="659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6" name="正方形/長方形 335"/>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3" name="正方形/長方形 342"/>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5" name="正方形/長方形 344"/>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類似団体平均を１．</a:t>
          </a:r>
          <a:r>
            <a:rPr lang="ja-JP" altLang="en-US" sz="1300">
              <a:solidFill>
                <a:schemeClr val="dk1"/>
              </a:solidFill>
              <a:effectLst/>
              <a:latin typeface="ＭＳ Ｐゴシック"/>
              <a:ea typeface="ＭＳ Ｐゴシック"/>
              <a:cs typeface="+mn-cs"/>
            </a:rPr>
            <a:t>２</a:t>
          </a:r>
          <a:r>
            <a:rPr lang="ja-JP" altLang="ja-JP" sz="1300">
              <a:solidFill>
                <a:schemeClr val="dk1"/>
              </a:solidFill>
              <a:effectLst/>
              <a:latin typeface="ＭＳ Ｐゴシック"/>
              <a:ea typeface="ＭＳ Ｐゴシック"/>
              <a:cs typeface="+mn-cs"/>
            </a:rPr>
            <a:t>ポイント下回り、前年度と比べると０．</a:t>
          </a:r>
          <a:r>
            <a:rPr lang="ja-JP" altLang="en-US" sz="1300">
              <a:solidFill>
                <a:schemeClr val="dk1"/>
              </a:solidFill>
              <a:effectLst/>
              <a:latin typeface="ＭＳ Ｐゴシック"/>
              <a:ea typeface="ＭＳ Ｐゴシック"/>
              <a:cs typeface="+mn-cs"/>
            </a:rPr>
            <a:t>３</a:t>
          </a:r>
          <a:r>
            <a:rPr lang="ja-JP" altLang="ja-JP" sz="1300">
              <a:solidFill>
                <a:schemeClr val="dk1"/>
              </a:solidFill>
              <a:effectLst/>
              <a:latin typeface="ＭＳ Ｐゴシック"/>
              <a:ea typeface="ＭＳ Ｐゴシック"/>
              <a:cs typeface="+mn-cs"/>
            </a:rPr>
            <a:t>ポイント下回っている。今後も、地方債の新規発行を伴う普通建設事業を見直すなど将来的な公債費の抑制に努める。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7" name="テキスト ボックス 346"/>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8" name="直線コネクタ 347"/>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9" name="テキスト ボックス 348"/>
        <xdr:cNvSpPr txBox="1"/>
      </xdr:nvSpPr>
      <xdr:spPr>
        <a:xfrm>
          <a:off x="23368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179705</xdr:colOff>
      <xdr:row>82</xdr:row>
      <xdr:rowOff>29210</xdr:rowOff>
    </xdr:to>
    <xdr:cxnSp macro="">
      <xdr:nvCxnSpPr>
        <xdr:cNvPr id="350" name="直線コネクタ 349"/>
        <xdr:cNvCxnSpPr/>
      </xdr:nvCxnSpPr>
      <xdr:spPr>
        <a:xfrm>
          <a:off x="701040" y="14088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51" name="テキスト ボックス 350"/>
        <xdr:cNvSpPr txBox="1"/>
      </xdr:nvSpPr>
      <xdr:spPr>
        <a:xfrm>
          <a:off x="23368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179705</xdr:colOff>
      <xdr:row>80</xdr:row>
      <xdr:rowOff>45085</xdr:rowOff>
    </xdr:to>
    <xdr:cxnSp macro="">
      <xdr:nvCxnSpPr>
        <xdr:cNvPr id="352" name="直線コネクタ 351"/>
        <xdr:cNvCxnSpPr/>
      </xdr:nvCxnSpPr>
      <xdr:spPr>
        <a:xfrm>
          <a:off x="701040" y="13761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8445"/>
    <xdr:sp macro="" textlink="">
      <xdr:nvSpPr>
        <xdr:cNvPr id="353" name="テキスト ボックス 352"/>
        <xdr:cNvSpPr txBox="1"/>
      </xdr:nvSpPr>
      <xdr:spPr>
        <a:xfrm>
          <a:off x="23368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179705</xdr:colOff>
      <xdr:row>78</xdr:row>
      <xdr:rowOff>61595</xdr:rowOff>
    </xdr:to>
    <xdr:cxnSp macro="">
      <xdr:nvCxnSpPr>
        <xdr:cNvPr id="354" name="直線コネクタ 353"/>
        <xdr:cNvCxnSpPr/>
      </xdr:nvCxnSpPr>
      <xdr:spPr>
        <a:xfrm>
          <a:off x="701040" y="13434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55" name="テキスト ボックス 354"/>
        <xdr:cNvSpPr txBox="1"/>
      </xdr:nvSpPr>
      <xdr:spPr>
        <a:xfrm>
          <a:off x="23368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179705</xdr:colOff>
      <xdr:row>76</xdr:row>
      <xdr:rowOff>78105</xdr:rowOff>
    </xdr:to>
    <xdr:cxnSp macro="">
      <xdr:nvCxnSpPr>
        <xdr:cNvPr id="356" name="直線コネクタ 355"/>
        <xdr:cNvCxnSpPr/>
      </xdr:nvCxnSpPr>
      <xdr:spPr>
        <a:xfrm>
          <a:off x="701040" y="13108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57" name="テキスト ボックス 356"/>
        <xdr:cNvSpPr txBox="1"/>
      </xdr:nvSpPr>
      <xdr:spPr>
        <a:xfrm>
          <a:off x="23368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179705</xdr:colOff>
      <xdr:row>74</xdr:row>
      <xdr:rowOff>94615</xdr:rowOff>
    </xdr:to>
    <xdr:cxnSp macro="">
      <xdr:nvCxnSpPr>
        <xdr:cNvPr id="358" name="直線コネクタ 357"/>
        <xdr:cNvCxnSpPr/>
      </xdr:nvCxnSpPr>
      <xdr:spPr>
        <a:xfrm>
          <a:off x="701040" y="12781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8445"/>
    <xdr:sp macro="" textlink="">
      <xdr:nvSpPr>
        <xdr:cNvPr id="359" name="テキスト ボックス 358"/>
        <xdr:cNvSpPr txBox="1"/>
      </xdr:nvSpPr>
      <xdr:spPr>
        <a:xfrm>
          <a:off x="23368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179705</xdr:colOff>
      <xdr:row>72</xdr:row>
      <xdr:rowOff>110490</xdr:rowOff>
    </xdr:to>
    <xdr:cxnSp macro="">
      <xdr:nvCxnSpPr>
        <xdr:cNvPr id="360" name="直線コネクタ 359"/>
        <xdr:cNvCxnSpPr/>
      </xdr:nvCxnSpPr>
      <xdr:spPr>
        <a:xfrm>
          <a:off x="701040" y="12454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61" name="テキスト ボックス 360"/>
        <xdr:cNvSpPr txBox="1"/>
      </xdr:nvSpPr>
      <xdr:spPr>
        <a:xfrm>
          <a:off x="23368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2" name="直線コネクタ 361"/>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3" name="テキスト ボックス 362"/>
        <xdr:cNvSpPr txBox="1"/>
      </xdr:nvSpPr>
      <xdr:spPr>
        <a:xfrm>
          <a:off x="23368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4"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135255</xdr:rowOff>
    </xdr:from>
    <xdr:to xmlns:xdr="http://schemas.openxmlformats.org/drawingml/2006/spreadsheetDrawing">
      <xdr:col>24</xdr:col>
      <xdr:colOff>25400</xdr:colOff>
      <xdr:row>81</xdr:row>
      <xdr:rowOff>17780</xdr:rowOff>
    </xdr:to>
    <xdr:cxnSp macro="">
      <xdr:nvCxnSpPr>
        <xdr:cNvPr id="365" name="直線コネクタ 364"/>
        <xdr:cNvCxnSpPr/>
      </xdr:nvCxnSpPr>
      <xdr:spPr>
        <a:xfrm flipV="1">
          <a:off x="4338320" y="1265110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161290</xdr:rowOff>
    </xdr:from>
    <xdr:ext cx="762000" cy="259080"/>
    <xdr:sp macro="" textlink="">
      <xdr:nvSpPr>
        <xdr:cNvPr id="366" name="公債費最小値テキスト"/>
        <xdr:cNvSpPr txBox="1"/>
      </xdr:nvSpPr>
      <xdr:spPr>
        <a:xfrm>
          <a:off x="4427220" y="1387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17780</xdr:rowOff>
    </xdr:from>
    <xdr:to xmlns:xdr="http://schemas.openxmlformats.org/drawingml/2006/spreadsheetDrawing">
      <xdr:col>24</xdr:col>
      <xdr:colOff>114300</xdr:colOff>
      <xdr:row>81</xdr:row>
      <xdr:rowOff>17780</xdr:rowOff>
    </xdr:to>
    <xdr:cxnSp macro="">
      <xdr:nvCxnSpPr>
        <xdr:cNvPr id="367" name="直線コネクタ 366"/>
        <xdr:cNvCxnSpPr/>
      </xdr:nvCxnSpPr>
      <xdr:spPr>
        <a:xfrm>
          <a:off x="4269740" y="139052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50165</xdr:rowOff>
    </xdr:from>
    <xdr:ext cx="762000" cy="259080"/>
    <xdr:sp macro="" textlink="">
      <xdr:nvSpPr>
        <xdr:cNvPr id="368" name="公債費最大値テキスト"/>
        <xdr:cNvSpPr txBox="1"/>
      </xdr:nvSpPr>
      <xdr:spPr>
        <a:xfrm>
          <a:off x="442722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135255</xdr:rowOff>
    </xdr:from>
    <xdr:to xmlns:xdr="http://schemas.openxmlformats.org/drawingml/2006/spreadsheetDrawing">
      <xdr:col>24</xdr:col>
      <xdr:colOff>114300</xdr:colOff>
      <xdr:row>73</xdr:row>
      <xdr:rowOff>135255</xdr:rowOff>
    </xdr:to>
    <xdr:cxnSp macro="">
      <xdr:nvCxnSpPr>
        <xdr:cNvPr id="369" name="直線コネクタ 368"/>
        <xdr:cNvCxnSpPr/>
      </xdr:nvCxnSpPr>
      <xdr:spPr>
        <a:xfrm>
          <a:off x="4269740" y="1265110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77</xdr:row>
      <xdr:rowOff>43815</xdr:rowOff>
    </xdr:from>
    <xdr:to xmlns:xdr="http://schemas.openxmlformats.org/drawingml/2006/spreadsheetDrawing">
      <xdr:col>24</xdr:col>
      <xdr:colOff>25400</xdr:colOff>
      <xdr:row>77</xdr:row>
      <xdr:rowOff>63500</xdr:rowOff>
    </xdr:to>
    <xdr:cxnSp macro="">
      <xdr:nvCxnSpPr>
        <xdr:cNvPr id="370" name="直線コネクタ 369"/>
        <xdr:cNvCxnSpPr/>
      </xdr:nvCxnSpPr>
      <xdr:spPr>
        <a:xfrm flipV="1">
          <a:off x="3594100" y="13245465"/>
          <a:ext cx="7442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43180</xdr:rowOff>
    </xdr:from>
    <xdr:ext cx="762000" cy="258445"/>
    <xdr:sp macro="" textlink="">
      <xdr:nvSpPr>
        <xdr:cNvPr id="371" name="公債費平均値テキスト"/>
        <xdr:cNvSpPr txBox="1"/>
      </xdr:nvSpPr>
      <xdr:spPr>
        <a:xfrm>
          <a:off x="4427220" y="132448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71120</xdr:rowOff>
    </xdr:from>
    <xdr:to xmlns:xdr="http://schemas.openxmlformats.org/drawingml/2006/spreadsheetDrawing">
      <xdr:col>24</xdr:col>
      <xdr:colOff>76200</xdr:colOff>
      <xdr:row>78</xdr:row>
      <xdr:rowOff>1270</xdr:rowOff>
    </xdr:to>
    <xdr:sp macro="" textlink="">
      <xdr:nvSpPr>
        <xdr:cNvPr id="372" name="フローチャート: 判断 371"/>
        <xdr:cNvSpPr/>
      </xdr:nvSpPr>
      <xdr:spPr>
        <a:xfrm>
          <a:off x="4307840" y="132727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63500</xdr:rowOff>
    </xdr:from>
    <xdr:to xmlns:xdr="http://schemas.openxmlformats.org/drawingml/2006/spreadsheetDrawing">
      <xdr:col>19</xdr:col>
      <xdr:colOff>179705</xdr:colOff>
      <xdr:row>77</xdr:row>
      <xdr:rowOff>69850</xdr:rowOff>
    </xdr:to>
    <xdr:cxnSp macro="">
      <xdr:nvCxnSpPr>
        <xdr:cNvPr id="373" name="直線コネクタ 372"/>
        <xdr:cNvCxnSpPr/>
      </xdr:nvCxnSpPr>
      <xdr:spPr>
        <a:xfrm flipV="1">
          <a:off x="2794000" y="1326515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78105</xdr:rowOff>
    </xdr:from>
    <xdr:to xmlns:xdr="http://schemas.openxmlformats.org/drawingml/2006/spreadsheetDrawing">
      <xdr:col>20</xdr:col>
      <xdr:colOff>38100</xdr:colOff>
      <xdr:row>78</xdr:row>
      <xdr:rowOff>8255</xdr:rowOff>
    </xdr:to>
    <xdr:sp macro="" textlink="">
      <xdr:nvSpPr>
        <xdr:cNvPr id="374" name="フローチャート: 判断 373"/>
        <xdr:cNvSpPr/>
      </xdr:nvSpPr>
      <xdr:spPr>
        <a:xfrm>
          <a:off x="3550920" y="132797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164465</xdr:rowOff>
    </xdr:from>
    <xdr:ext cx="735965" cy="259080"/>
    <xdr:sp macro="" textlink="">
      <xdr:nvSpPr>
        <xdr:cNvPr id="375" name="テキスト ボックス 374"/>
        <xdr:cNvSpPr txBox="1"/>
      </xdr:nvSpPr>
      <xdr:spPr>
        <a:xfrm>
          <a:off x="3241040" y="133661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63500</xdr:rowOff>
    </xdr:from>
    <xdr:to xmlns:xdr="http://schemas.openxmlformats.org/drawingml/2006/spreadsheetDrawing">
      <xdr:col>15</xdr:col>
      <xdr:colOff>98425</xdr:colOff>
      <xdr:row>77</xdr:row>
      <xdr:rowOff>69850</xdr:rowOff>
    </xdr:to>
    <xdr:cxnSp macro="">
      <xdr:nvCxnSpPr>
        <xdr:cNvPr id="376" name="直線コネクタ 375"/>
        <xdr:cNvCxnSpPr/>
      </xdr:nvCxnSpPr>
      <xdr:spPr>
        <a:xfrm>
          <a:off x="1986280" y="13265150"/>
          <a:ext cx="8077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71120</xdr:rowOff>
    </xdr:from>
    <xdr:to xmlns:xdr="http://schemas.openxmlformats.org/drawingml/2006/spreadsheetDrawing">
      <xdr:col>15</xdr:col>
      <xdr:colOff>149225</xdr:colOff>
      <xdr:row>78</xdr:row>
      <xdr:rowOff>1270</xdr:rowOff>
    </xdr:to>
    <xdr:sp macro="" textlink="">
      <xdr:nvSpPr>
        <xdr:cNvPr id="377" name="フローチャート: 判断 376"/>
        <xdr:cNvSpPr/>
      </xdr:nvSpPr>
      <xdr:spPr>
        <a:xfrm>
          <a:off x="27432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157480</xdr:rowOff>
    </xdr:from>
    <xdr:ext cx="762000" cy="258445"/>
    <xdr:sp macro="" textlink="">
      <xdr:nvSpPr>
        <xdr:cNvPr id="378" name="テキスト ボックス 377"/>
        <xdr:cNvSpPr txBox="1"/>
      </xdr:nvSpPr>
      <xdr:spPr>
        <a:xfrm>
          <a:off x="2453640" y="13359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63500</xdr:rowOff>
    </xdr:from>
    <xdr:to xmlns:xdr="http://schemas.openxmlformats.org/drawingml/2006/spreadsheetDrawing">
      <xdr:col>11</xdr:col>
      <xdr:colOff>9525</xdr:colOff>
      <xdr:row>77</xdr:row>
      <xdr:rowOff>83185</xdr:rowOff>
    </xdr:to>
    <xdr:cxnSp macro="">
      <xdr:nvCxnSpPr>
        <xdr:cNvPr id="379" name="直線コネクタ 378"/>
        <xdr:cNvCxnSpPr/>
      </xdr:nvCxnSpPr>
      <xdr:spPr>
        <a:xfrm flipV="1">
          <a:off x="1198880" y="13265150"/>
          <a:ext cx="7874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32385</xdr:rowOff>
    </xdr:from>
    <xdr:to xmlns:xdr="http://schemas.openxmlformats.org/drawingml/2006/spreadsheetDrawing">
      <xdr:col>11</xdr:col>
      <xdr:colOff>60325</xdr:colOff>
      <xdr:row>77</xdr:row>
      <xdr:rowOff>133985</xdr:rowOff>
    </xdr:to>
    <xdr:sp macro="" textlink="">
      <xdr:nvSpPr>
        <xdr:cNvPr id="380" name="フローチャート: 判断 379"/>
        <xdr:cNvSpPr/>
      </xdr:nvSpPr>
      <xdr:spPr>
        <a:xfrm>
          <a:off x="1955800" y="132340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118745</xdr:rowOff>
    </xdr:from>
    <xdr:ext cx="762000" cy="259080"/>
    <xdr:sp macro="" textlink="">
      <xdr:nvSpPr>
        <xdr:cNvPr id="381" name="テキスト ボックス 380"/>
        <xdr:cNvSpPr txBox="1"/>
      </xdr:nvSpPr>
      <xdr:spPr>
        <a:xfrm>
          <a:off x="1645920" y="1332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19050</xdr:rowOff>
    </xdr:from>
    <xdr:to xmlns:xdr="http://schemas.openxmlformats.org/drawingml/2006/spreadsheetDrawing">
      <xdr:col>6</xdr:col>
      <xdr:colOff>171450</xdr:colOff>
      <xdr:row>77</xdr:row>
      <xdr:rowOff>120650</xdr:rowOff>
    </xdr:to>
    <xdr:sp macro="" textlink="">
      <xdr:nvSpPr>
        <xdr:cNvPr id="382" name="フローチャート: 判断 381"/>
        <xdr:cNvSpPr/>
      </xdr:nvSpPr>
      <xdr:spPr>
        <a:xfrm>
          <a:off x="114808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130810</xdr:rowOff>
    </xdr:from>
    <xdr:ext cx="761365" cy="259080"/>
    <xdr:sp macro="" textlink="">
      <xdr:nvSpPr>
        <xdr:cNvPr id="383" name="テキスト ボックス 382"/>
        <xdr:cNvSpPr txBox="1"/>
      </xdr:nvSpPr>
      <xdr:spPr>
        <a:xfrm>
          <a:off x="858520" y="1298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4" name="テキスト ボックス 383"/>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5" name="テキスト ボックス 384"/>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6" name="テキスト ボックス 385"/>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87" name="テキスト ボックス 386"/>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8" name="テキスト ボックス 387"/>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164465</xdr:rowOff>
    </xdr:from>
    <xdr:to xmlns:xdr="http://schemas.openxmlformats.org/drawingml/2006/spreadsheetDrawing">
      <xdr:col>24</xdr:col>
      <xdr:colOff>76200</xdr:colOff>
      <xdr:row>77</xdr:row>
      <xdr:rowOff>94615</xdr:rowOff>
    </xdr:to>
    <xdr:sp macro="" textlink="">
      <xdr:nvSpPr>
        <xdr:cNvPr id="389" name="楕円 388"/>
        <xdr:cNvSpPr/>
      </xdr:nvSpPr>
      <xdr:spPr>
        <a:xfrm>
          <a:off x="4307840" y="131946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9525</xdr:rowOff>
    </xdr:from>
    <xdr:ext cx="762000" cy="258445"/>
    <xdr:sp macro="" textlink="">
      <xdr:nvSpPr>
        <xdr:cNvPr id="390" name="公債費該当値テキスト"/>
        <xdr:cNvSpPr txBox="1"/>
      </xdr:nvSpPr>
      <xdr:spPr>
        <a:xfrm>
          <a:off x="4427220" y="1303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12700</xdr:rowOff>
    </xdr:from>
    <xdr:to xmlns:xdr="http://schemas.openxmlformats.org/drawingml/2006/spreadsheetDrawing">
      <xdr:col>20</xdr:col>
      <xdr:colOff>38100</xdr:colOff>
      <xdr:row>77</xdr:row>
      <xdr:rowOff>114300</xdr:rowOff>
    </xdr:to>
    <xdr:sp macro="" textlink="">
      <xdr:nvSpPr>
        <xdr:cNvPr id="391" name="楕円 390"/>
        <xdr:cNvSpPr/>
      </xdr:nvSpPr>
      <xdr:spPr>
        <a:xfrm>
          <a:off x="3550920" y="132143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124460</xdr:rowOff>
    </xdr:from>
    <xdr:ext cx="735965" cy="259080"/>
    <xdr:sp macro="" textlink="">
      <xdr:nvSpPr>
        <xdr:cNvPr id="392" name="テキスト ボックス 391"/>
        <xdr:cNvSpPr txBox="1"/>
      </xdr:nvSpPr>
      <xdr:spPr>
        <a:xfrm>
          <a:off x="3241040" y="129832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19050</xdr:rowOff>
    </xdr:from>
    <xdr:to xmlns:xdr="http://schemas.openxmlformats.org/drawingml/2006/spreadsheetDrawing">
      <xdr:col>15</xdr:col>
      <xdr:colOff>149225</xdr:colOff>
      <xdr:row>77</xdr:row>
      <xdr:rowOff>120650</xdr:rowOff>
    </xdr:to>
    <xdr:sp macro="" textlink="">
      <xdr:nvSpPr>
        <xdr:cNvPr id="393" name="楕円 392"/>
        <xdr:cNvSpPr/>
      </xdr:nvSpPr>
      <xdr:spPr>
        <a:xfrm>
          <a:off x="2743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130810</xdr:rowOff>
    </xdr:from>
    <xdr:ext cx="762000" cy="259080"/>
    <xdr:sp macro="" textlink="">
      <xdr:nvSpPr>
        <xdr:cNvPr id="394" name="テキスト ボックス 393"/>
        <xdr:cNvSpPr txBox="1"/>
      </xdr:nvSpPr>
      <xdr:spPr>
        <a:xfrm>
          <a:off x="245364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12700</xdr:rowOff>
    </xdr:from>
    <xdr:to xmlns:xdr="http://schemas.openxmlformats.org/drawingml/2006/spreadsheetDrawing">
      <xdr:col>11</xdr:col>
      <xdr:colOff>60325</xdr:colOff>
      <xdr:row>77</xdr:row>
      <xdr:rowOff>114300</xdr:rowOff>
    </xdr:to>
    <xdr:sp macro="" textlink="">
      <xdr:nvSpPr>
        <xdr:cNvPr id="395" name="楕円 394"/>
        <xdr:cNvSpPr/>
      </xdr:nvSpPr>
      <xdr:spPr>
        <a:xfrm>
          <a:off x="1955800" y="132143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124460</xdr:rowOff>
    </xdr:from>
    <xdr:ext cx="762000" cy="259080"/>
    <xdr:sp macro="" textlink="">
      <xdr:nvSpPr>
        <xdr:cNvPr id="396" name="テキスト ボックス 395"/>
        <xdr:cNvSpPr txBox="1"/>
      </xdr:nvSpPr>
      <xdr:spPr>
        <a:xfrm>
          <a:off x="164592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32385</xdr:rowOff>
    </xdr:from>
    <xdr:to xmlns:xdr="http://schemas.openxmlformats.org/drawingml/2006/spreadsheetDrawing">
      <xdr:col>6</xdr:col>
      <xdr:colOff>171450</xdr:colOff>
      <xdr:row>77</xdr:row>
      <xdr:rowOff>133985</xdr:rowOff>
    </xdr:to>
    <xdr:sp macro="" textlink="">
      <xdr:nvSpPr>
        <xdr:cNvPr id="397" name="楕円 396"/>
        <xdr:cNvSpPr/>
      </xdr:nvSpPr>
      <xdr:spPr>
        <a:xfrm>
          <a:off x="114808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118745</xdr:rowOff>
    </xdr:from>
    <xdr:ext cx="761365" cy="259080"/>
    <xdr:sp macro="" textlink="">
      <xdr:nvSpPr>
        <xdr:cNvPr id="398" name="テキスト ボックス 397"/>
        <xdr:cNvSpPr txBox="1"/>
      </xdr:nvSpPr>
      <xdr:spPr>
        <a:xfrm>
          <a:off x="858520" y="13320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類似団体平均を</a:t>
          </a:r>
          <a:r>
            <a:rPr lang="ja-JP" altLang="en-US" sz="1300">
              <a:solidFill>
                <a:schemeClr val="dk1"/>
              </a:solidFill>
              <a:effectLst/>
              <a:latin typeface="ＭＳ Ｐゴシック"/>
              <a:ea typeface="ＭＳ Ｐゴシック"/>
              <a:cs typeface="+mn-cs"/>
            </a:rPr>
            <a:t>４．７</a:t>
          </a:r>
          <a:r>
            <a:rPr lang="ja-JP" altLang="ja-JP" sz="1300">
              <a:solidFill>
                <a:schemeClr val="dk1"/>
              </a:solidFill>
              <a:effectLst/>
              <a:latin typeface="ＭＳ Ｐゴシック"/>
              <a:ea typeface="ＭＳ Ｐゴシック"/>
              <a:cs typeface="+mn-cs"/>
            </a:rPr>
            <a:t>ポイント上回っている。これは、自立支援給付費、保育所費、生活保護費等の扶助費の増が主な要因である。また、市町村合併により公共施設が多くなり、その施設維持管理費用が増大している。今後は扶助費における資格審査等の適正化等を進めるとともに、施設の統廃合を行い管理施設の削減など経常経費の節減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0" name="テキスト ボックス 409"/>
        <xdr:cNvSpPr txBox="1"/>
      </xdr:nvSpPr>
      <xdr:spPr>
        <a:xfrm>
          <a:off x="111480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2" name="テキスト ボックス 411"/>
        <xdr:cNvSpPr txBox="1"/>
      </xdr:nvSpPr>
      <xdr:spPr>
        <a:xfrm>
          <a:off x="1073912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4" name="テキスト ボックス 413"/>
        <xdr:cNvSpPr txBox="1"/>
      </xdr:nvSpPr>
      <xdr:spPr>
        <a:xfrm>
          <a:off x="1073912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6" name="テキスト ボックス 415"/>
        <xdr:cNvSpPr txBox="1"/>
      </xdr:nvSpPr>
      <xdr:spPr>
        <a:xfrm>
          <a:off x="1073912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8" name="テキスト ボックス 417"/>
        <xdr:cNvSpPr txBox="1"/>
      </xdr:nvSpPr>
      <xdr:spPr>
        <a:xfrm>
          <a:off x="1073912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0" name="テキスト ボックス 419"/>
        <xdr:cNvSpPr txBox="1"/>
      </xdr:nvSpPr>
      <xdr:spPr>
        <a:xfrm>
          <a:off x="1073912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2" name="テキスト ボックス 421"/>
        <xdr:cNvSpPr txBox="1"/>
      </xdr:nvSpPr>
      <xdr:spPr>
        <a:xfrm>
          <a:off x="1073912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40640</xdr:rowOff>
    </xdr:from>
    <xdr:to xmlns:xdr="http://schemas.openxmlformats.org/drawingml/2006/spreadsheetDrawing">
      <xdr:col>82</xdr:col>
      <xdr:colOff>107950</xdr:colOff>
      <xdr:row>80</xdr:row>
      <xdr:rowOff>86360</xdr:rowOff>
    </xdr:to>
    <xdr:cxnSp macro="">
      <xdr:nvCxnSpPr>
        <xdr:cNvPr id="424" name="直線コネクタ 423"/>
        <xdr:cNvCxnSpPr/>
      </xdr:nvCxnSpPr>
      <xdr:spPr>
        <a:xfrm flipV="1">
          <a:off x="14843760" y="1272794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57785</xdr:rowOff>
    </xdr:from>
    <xdr:ext cx="762000" cy="259080"/>
    <xdr:sp macro="" textlink="">
      <xdr:nvSpPr>
        <xdr:cNvPr id="425" name="公債費以外最小値テキスト"/>
        <xdr:cNvSpPr txBox="1"/>
      </xdr:nvSpPr>
      <xdr:spPr>
        <a:xfrm>
          <a:off x="14915515"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86360</xdr:rowOff>
    </xdr:from>
    <xdr:to xmlns:xdr="http://schemas.openxmlformats.org/drawingml/2006/spreadsheetDrawing">
      <xdr:col>82</xdr:col>
      <xdr:colOff>179705</xdr:colOff>
      <xdr:row>80</xdr:row>
      <xdr:rowOff>86360</xdr:rowOff>
    </xdr:to>
    <xdr:cxnSp macro="">
      <xdr:nvCxnSpPr>
        <xdr:cNvPr id="426" name="直線コネクタ 425"/>
        <xdr:cNvCxnSpPr/>
      </xdr:nvCxnSpPr>
      <xdr:spPr>
        <a:xfrm>
          <a:off x="14754860" y="138023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72</xdr:row>
      <xdr:rowOff>126365</xdr:rowOff>
    </xdr:from>
    <xdr:ext cx="762000" cy="259080"/>
    <xdr:sp macro="" textlink="">
      <xdr:nvSpPr>
        <xdr:cNvPr id="427" name="公債費以外最大値テキスト"/>
        <xdr:cNvSpPr txBox="1"/>
      </xdr:nvSpPr>
      <xdr:spPr>
        <a:xfrm>
          <a:off x="14915515"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40640</xdr:rowOff>
    </xdr:from>
    <xdr:to xmlns:xdr="http://schemas.openxmlformats.org/drawingml/2006/spreadsheetDrawing">
      <xdr:col>82</xdr:col>
      <xdr:colOff>179705</xdr:colOff>
      <xdr:row>74</xdr:row>
      <xdr:rowOff>40640</xdr:rowOff>
    </xdr:to>
    <xdr:cxnSp macro="">
      <xdr:nvCxnSpPr>
        <xdr:cNvPr id="428" name="直線コネクタ 427"/>
        <xdr:cNvCxnSpPr/>
      </xdr:nvCxnSpPr>
      <xdr:spPr>
        <a:xfrm>
          <a:off x="14754860" y="12727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129540</xdr:rowOff>
    </xdr:from>
    <xdr:to xmlns:xdr="http://schemas.openxmlformats.org/drawingml/2006/spreadsheetDrawing">
      <xdr:col>82</xdr:col>
      <xdr:colOff>107950</xdr:colOff>
      <xdr:row>78</xdr:row>
      <xdr:rowOff>63500</xdr:rowOff>
    </xdr:to>
    <xdr:cxnSp macro="">
      <xdr:nvCxnSpPr>
        <xdr:cNvPr id="429" name="直線コネクタ 428"/>
        <xdr:cNvCxnSpPr/>
      </xdr:nvCxnSpPr>
      <xdr:spPr>
        <a:xfrm>
          <a:off x="14086840" y="13331190"/>
          <a:ext cx="75692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75</xdr:row>
      <xdr:rowOff>156845</xdr:rowOff>
    </xdr:from>
    <xdr:ext cx="762000" cy="258445"/>
    <xdr:sp macro="" textlink="">
      <xdr:nvSpPr>
        <xdr:cNvPr id="430" name="公債費以外平均値テキスト"/>
        <xdr:cNvSpPr txBox="1"/>
      </xdr:nvSpPr>
      <xdr:spPr>
        <a:xfrm>
          <a:off x="14915515" y="13015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140335</xdr:rowOff>
    </xdr:from>
    <xdr:to xmlns:xdr="http://schemas.openxmlformats.org/drawingml/2006/spreadsheetDrawing">
      <xdr:col>82</xdr:col>
      <xdr:colOff>158750</xdr:colOff>
      <xdr:row>77</xdr:row>
      <xdr:rowOff>70485</xdr:rowOff>
    </xdr:to>
    <xdr:sp macro="" textlink="">
      <xdr:nvSpPr>
        <xdr:cNvPr id="431" name="フローチャート: 判断 430"/>
        <xdr:cNvSpPr/>
      </xdr:nvSpPr>
      <xdr:spPr>
        <a:xfrm>
          <a:off x="1479296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77</xdr:row>
      <xdr:rowOff>33020</xdr:rowOff>
    </xdr:from>
    <xdr:to xmlns:xdr="http://schemas.openxmlformats.org/drawingml/2006/spreadsheetDrawing">
      <xdr:col>78</xdr:col>
      <xdr:colOff>69850</xdr:colOff>
      <xdr:row>77</xdr:row>
      <xdr:rowOff>129540</xdr:rowOff>
    </xdr:to>
    <xdr:cxnSp macro="">
      <xdr:nvCxnSpPr>
        <xdr:cNvPr id="432" name="直線コネクタ 431"/>
        <xdr:cNvCxnSpPr/>
      </xdr:nvCxnSpPr>
      <xdr:spPr>
        <a:xfrm>
          <a:off x="13298170" y="13234670"/>
          <a:ext cx="78867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103505</xdr:rowOff>
    </xdr:from>
    <xdr:to xmlns:xdr="http://schemas.openxmlformats.org/drawingml/2006/spreadsheetDrawing">
      <xdr:col>78</xdr:col>
      <xdr:colOff>120650</xdr:colOff>
      <xdr:row>77</xdr:row>
      <xdr:rowOff>33655</xdr:rowOff>
    </xdr:to>
    <xdr:sp macro="" textlink="">
      <xdr:nvSpPr>
        <xdr:cNvPr id="433" name="フローチャート: 判断 432"/>
        <xdr:cNvSpPr/>
      </xdr:nvSpPr>
      <xdr:spPr>
        <a:xfrm>
          <a:off x="1403604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43815</xdr:rowOff>
    </xdr:from>
    <xdr:ext cx="735965" cy="258445"/>
    <xdr:sp macro="" textlink="">
      <xdr:nvSpPr>
        <xdr:cNvPr id="434" name="テキスト ボックス 433"/>
        <xdr:cNvSpPr txBox="1"/>
      </xdr:nvSpPr>
      <xdr:spPr>
        <a:xfrm>
          <a:off x="13746480" y="129025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170180</xdr:rowOff>
    </xdr:from>
    <xdr:to xmlns:xdr="http://schemas.openxmlformats.org/drawingml/2006/spreadsheetDrawing">
      <xdr:col>73</xdr:col>
      <xdr:colOff>179705</xdr:colOff>
      <xdr:row>77</xdr:row>
      <xdr:rowOff>33020</xdr:rowOff>
    </xdr:to>
    <xdr:cxnSp macro="">
      <xdr:nvCxnSpPr>
        <xdr:cNvPr id="435" name="直線コネクタ 434"/>
        <xdr:cNvCxnSpPr/>
      </xdr:nvCxnSpPr>
      <xdr:spPr>
        <a:xfrm>
          <a:off x="12491720" y="13028930"/>
          <a:ext cx="80645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62230</xdr:rowOff>
    </xdr:from>
    <xdr:to xmlns:xdr="http://schemas.openxmlformats.org/drawingml/2006/spreadsheetDrawing">
      <xdr:col>74</xdr:col>
      <xdr:colOff>31750</xdr:colOff>
      <xdr:row>76</xdr:row>
      <xdr:rowOff>163830</xdr:rowOff>
    </xdr:to>
    <xdr:sp macro="" textlink="">
      <xdr:nvSpPr>
        <xdr:cNvPr id="436" name="フローチャート: 判断 435"/>
        <xdr:cNvSpPr/>
      </xdr:nvSpPr>
      <xdr:spPr>
        <a:xfrm>
          <a:off x="13248640" y="130924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2540</xdr:rowOff>
    </xdr:from>
    <xdr:ext cx="762000" cy="259080"/>
    <xdr:sp macro="" textlink="">
      <xdr:nvSpPr>
        <xdr:cNvPr id="437" name="テキスト ボックス 436"/>
        <xdr:cNvSpPr txBox="1"/>
      </xdr:nvSpPr>
      <xdr:spPr>
        <a:xfrm>
          <a:off x="12938760" y="1286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92710</xdr:rowOff>
    </xdr:from>
    <xdr:to xmlns:xdr="http://schemas.openxmlformats.org/drawingml/2006/spreadsheetDrawing">
      <xdr:col>69</xdr:col>
      <xdr:colOff>92075</xdr:colOff>
      <xdr:row>75</xdr:row>
      <xdr:rowOff>170180</xdr:rowOff>
    </xdr:to>
    <xdr:cxnSp macro="">
      <xdr:nvCxnSpPr>
        <xdr:cNvPr id="438" name="直線コネクタ 437"/>
        <xdr:cNvCxnSpPr/>
      </xdr:nvCxnSpPr>
      <xdr:spPr>
        <a:xfrm>
          <a:off x="11684000" y="12951460"/>
          <a:ext cx="80772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9" name="フローチャート: 判断 438"/>
        <xdr:cNvSpPr/>
      </xdr:nvSpPr>
      <xdr:spPr>
        <a:xfrm>
          <a:off x="1244092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93980</xdr:rowOff>
    </xdr:from>
    <xdr:ext cx="762000" cy="259080"/>
    <xdr:sp macro="" textlink="">
      <xdr:nvSpPr>
        <xdr:cNvPr id="440" name="テキスト ボックス 439"/>
        <xdr:cNvSpPr txBox="1"/>
      </xdr:nvSpPr>
      <xdr:spPr>
        <a:xfrm>
          <a:off x="1215136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117475</xdr:rowOff>
    </xdr:from>
    <xdr:to xmlns:xdr="http://schemas.openxmlformats.org/drawingml/2006/spreadsheetDrawing">
      <xdr:col>65</xdr:col>
      <xdr:colOff>53975</xdr:colOff>
      <xdr:row>77</xdr:row>
      <xdr:rowOff>47625</xdr:rowOff>
    </xdr:to>
    <xdr:sp macro="" textlink="">
      <xdr:nvSpPr>
        <xdr:cNvPr id="441" name="フローチャート: 判断 440"/>
        <xdr:cNvSpPr/>
      </xdr:nvSpPr>
      <xdr:spPr>
        <a:xfrm>
          <a:off x="11653520" y="1314767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32385</xdr:rowOff>
    </xdr:from>
    <xdr:ext cx="762000" cy="258445"/>
    <xdr:sp macro="" textlink="">
      <xdr:nvSpPr>
        <xdr:cNvPr id="442" name="テキスト ボックス 441"/>
        <xdr:cNvSpPr txBox="1"/>
      </xdr:nvSpPr>
      <xdr:spPr>
        <a:xfrm>
          <a:off x="11343640" y="1323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3" name="テキスト ボックス 442"/>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4" name="テキスト ボックス 443"/>
        <xdr:cNvSpPr txBox="1"/>
      </xdr:nvSpPr>
      <xdr:spPr>
        <a:xfrm>
          <a:off x="138912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5" name="テキスト ボックス 444"/>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7" name="テキスト ボックス 446"/>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12065</xdr:rowOff>
    </xdr:from>
    <xdr:to xmlns:xdr="http://schemas.openxmlformats.org/drawingml/2006/spreadsheetDrawing">
      <xdr:col>82</xdr:col>
      <xdr:colOff>158750</xdr:colOff>
      <xdr:row>78</xdr:row>
      <xdr:rowOff>113665</xdr:rowOff>
    </xdr:to>
    <xdr:sp macro="" textlink="">
      <xdr:nvSpPr>
        <xdr:cNvPr id="448" name="楕円 447"/>
        <xdr:cNvSpPr/>
      </xdr:nvSpPr>
      <xdr:spPr>
        <a:xfrm>
          <a:off x="1479296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155575</xdr:rowOff>
    </xdr:from>
    <xdr:ext cx="762000" cy="258445"/>
    <xdr:sp macro="" textlink="">
      <xdr:nvSpPr>
        <xdr:cNvPr id="449" name="公債費以外該当値テキスト"/>
        <xdr:cNvSpPr txBox="1"/>
      </xdr:nvSpPr>
      <xdr:spPr>
        <a:xfrm>
          <a:off x="14915515"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78740</xdr:rowOff>
    </xdr:from>
    <xdr:to xmlns:xdr="http://schemas.openxmlformats.org/drawingml/2006/spreadsheetDrawing">
      <xdr:col>78</xdr:col>
      <xdr:colOff>120650</xdr:colOff>
      <xdr:row>78</xdr:row>
      <xdr:rowOff>8890</xdr:rowOff>
    </xdr:to>
    <xdr:sp macro="" textlink="">
      <xdr:nvSpPr>
        <xdr:cNvPr id="450" name="楕円 449"/>
        <xdr:cNvSpPr/>
      </xdr:nvSpPr>
      <xdr:spPr>
        <a:xfrm>
          <a:off x="1403604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165100</xdr:rowOff>
    </xdr:from>
    <xdr:ext cx="735965" cy="259080"/>
    <xdr:sp macro="" textlink="">
      <xdr:nvSpPr>
        <xdr:cNvPr id="451" name="テキスト ボックス 450"/>
        <xdr:cNvSpPr txBox="1"/>
      </xdr:nvSpPr>
      <xdr:spPr>
        <a:xfrm>
          <a:off x="13746480" y="133667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153670</xdr:rowOff>
    </xdr:from>
    <xdr:to xmlns:xdr="http://schemas.openxmlformats.org/drawingml/2006/spreadsheetDrawing">
      <xdr:col>74</xdr:col>
      <xdr:colOff>31750</xdr:colOff>
      <xdr:row>77</xdr:row>
      <xdr:rowOff>83820</xdr:rowOff>
    </xdr:to>
    <xdr:sp macro="" textlink="">
      <xdr:nvSpPr>
        <xdr:cNvPr id="452" name="楕円 451"/>
        <xdr:cNvSpPr/>
      </xdr:nvSpPr>
      <xdr:spPr>
        <a:xfrm>
          <a:off x="13248640" y="131838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68580</xdr:rowOff>
    </xdr:from>
    <xdr:ext cx="762000" cy="259080"/>
    <xdr:sp macro="" textlink="">
      <xdr:nvSpPr>
        <xdr:cNvPr id="453" name="テキスト ボックス 452"/>
        <xdr:cNvSpPr txBox="1"/>
      </xdr:nvSpPr>
      <xdr:spPr>
        <a:xfrm>
          <a:off x="1293876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119380</xdr:rowOff>
    </xdr:from>
    <xdr:to xmlns:xdr="http://schemas.openxmlformats.org/drawingml/2006/spreadsheetDrawing">
      <xdr:col>69</xdr:col>
      <xdr:colOff>142875</xdr:colOff>
      <xdr:row>76</xdr:row>
      <xdr:rowOff>49530</xdr:rowOff>
    </xdr:to>
    <xdr:sp macro="" textlink="">
      <xdr:nvSpPr>
        <xdr:cNvPr id="454" name="楕円 453"/>
        <xdr:cNvSpPr/>
      </xdr:nvSpPr>
      <xdr:spPr>
        <a:xfrm>
          <a:off x="1244092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59690</xdr:rowOff>
    </xdr:from>
    <xdr:ext cx="762000" cy="259080"/>
    <xdr:sp macro="" textlink="">
      <xdr:nvSpPr>
        <xdr:cNvPr id="455" name="テキスト ボックス 454"/>
        <xdr:cNvSpPr txBox="1"/>
      </xdr:nvSpPr>
      <xdr:spPr>
        <a:xfrm>
          <a:off x="12151360" y="1274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41910</xdr:rowOff>
    </xdr:from>
    <xdr:to xmlns:xdr="http://schemas.openxmlformats.org/drawingml/2006/spreadsheetDrawing">
      <xdr:col>65</xdr:col>
      <xdr:colOff>53975</xdr:colOff>
      <xdr:row>75</xdr:row>
      <xdr:rowOff>143510</xdr:rowOff>
    </xdr:to>
    <xdr:sp macro="" textlink="">
      <xdr:nvSpPr>
        <xdr:cNvPr id="456" name="楕円 455"/>
        <xdr:cNvSpPr/>
      </xdr:nvSpPr>
      <xdr:spPr>
        <a:xfrm>
          <a:off x="11653520" y="129006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153670</xdr:rowOff>
    </xdr:from>
    <xdr:ext cx="762000" cy="259080"/>
    <xdr:sp macro="" textlink="">
      <xdr:nvSpPr>
        <xdr:cNvPr id="457" name="テキスト ボックス 456"/>
        <xdr:cNvSpPr txBox="1"/>
      </xdr:nvSpPr>
      <xdr:spPr>
        <a:xfrm>
          <a:off x="1134364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19050</xdr:rowOff>
    </xdr:to>
    <xdr:sp macro="" textlink="">
      <xdr:nvSpPr>
        <xdr:cNvPr id="3" name="表題ボックス"/>
        <xdr:cNvSpPr/>
      </xdr:nvSpPr>
      <xdr:spPr>
        <a:xfrm>
          <a:off x="0" y="88900"/>
          <a:ext cx="111150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38100</xdr:rowOff>
    </xdr:to>
    <xdr:sp macro="" textlink="">
      <xdr:nvSpPr>
        <xdr:cNvPr id="4" name="団体名称ボックス1"/>
        <xdr:cNvSpPr/>
      </xdr:nvSpPr>
      <xdr:spPr>
        <a:xfrm>
          <a:off x="12700000" y="0"/>
          <a:ext cx="27247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福岡県八女市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25400</xdr:rowOff>
    </xdr:to>
    <xdr:sp macro="" textlink="">
      <xdr:nvSpPr>
        <xdr:cNvPr id="8" name="正方形/長方形 7"/>
        <xdr:cNvSpPr/>
      </xdr:nvSpPr>
      <xdr:spPr>
        <a:xfrm>
          <a:off x="10761345" y="12700"/>
          <a:ext cx="172212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5240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250950"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1949450" y="36106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9080"/>
    <xdr:sp macro="" textlink="">
      <xdr:nvSpPr>
        <xdr:cNvPr id="33" name="テキスト ボックス 32"/>
        <xdr:cNvSpPr txBox="1"/>
      </xdr:nvSpPr>
      <xdr:spPr>
        <a:xfrm>
          <a:off x="1250950"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1949450" y="32835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8445"/>
    <xdr:sp macro="" textlink="">
      <xdr:nvSpPr>
        <xdr:cNvPr id="35" name="テキスト ボックス 34"/>
        <xdr:cNvSpPr txBox="1"/>
      </xdr:nvSpPr>
      <xdr:spPr>
        <a:xfrm>
          <a:off x="1250950"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1949450" y="2957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9080"/>
    <xdr:sp macro="" textlink="">
      <xdr:nvSpPr>
        <xdr:cNvPr id="37" name="テキスト ボックス 36"/>
        <xdr:cNvSpPr txBox="1"/>
      </xdr:nvSpPr>
      <xdr:spPr>
        <a:xfrm>
          <a:off x="1250950"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1949450" y="26308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250950"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949450" y="23044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250950"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949450" y="1977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250950"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250950"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137795</xdr:rowOff>
    </xdr:from>
    <xdr:to xmlns:xdr="http://schemas.openxmlformats.org/drawingml/2006/spreadsheetDrawing">
      <xdr:col>29</xdr:col>
      <xdr:colOff>127000</xdr:colOff>
      <xdr:row>19</xdr:row>
      <xdr:rowOff>101600</xdr:rowOff>
    </xdr:to>
    <xdr:cxnSp macro="">
      <xdr:nvCxnSpPr>
        <xdr:cNvPr id="47" name="直線コネクタ 46"/>
        <xdr:cNvCxnSpPr/>
      </xdr:nvCxnSpPr>
      <xdr:spPr>
        <a:xfrm flipV="1">
          <a:off x="5099050" y="2071370"/>
          <a:ext cx="0" cy="1335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73660</xdr:rowOff>
    </xdr:from>
    <xdr:ext cx="762000" cy="259080"/>
    <xdr:sp macro="" textlink="">
      <xdr:nvSpPr>
        <xdr:cNvPr id="48" name="人口1人当たり決算額の推移最小値テキスト130"/>
        <xdr:cNvSpPr txBox="1"/>
      </xdr:nvSpPr>
      <xdr:spPr>
        <a:xfrm>
          <a:off x="5168900" y="3378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101600</xdr:rowOff>
    </xdr:from>
    <xdr:to xmlns:xdr="http://schemas.openxmlformats.org/drawingml/2006/spreadsheetDrawing">
      <xdr:col>30</xdr:col>
      <xdr:colOff>25400</xdr:colOff>
      <xdr:row>19</xdr:row>
      <xdr:rowOff>101600</xdr:rowOff>
    </xdr:to>
    <xdr:cxnSp macro="">
      <xdr:nvCxnSpPr>
        <xdr:cNvPr id="49" name="直線コネクタ 48"/>
        <xdr:cNvCxnSpPr/>
      </xdr:nvCxnSpPr>
      <xdr:spPr>
        <a:xfrm>
          <a:off x="5010150" y="340677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52705</xdr:rowOff>
    </xdr:from>
    <xdr:ext cx="762000" cy="258445"/>
    <xdr:sp macro="" textlink="">
      <xdr:nvSpPr>
        <xdr:cNvPr id="50" name="人口1人当たり決算額の推移最大値テキスト130"/>
        <xdr:cNvSpPr txBox="1"/>
      </xdr:nvSpPr>
      <xdr:spPr>
        <a:xfrm>
          <a:off x="5168900" y="1814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137795</xdr:rowOff>
    </xdr:from>
    <xdr:to xmlns:xdr="http://schemas.openxmlformats.org/drawingml/2006/spreadsheetDrawing">
      <xdr:col>30</xdr:col>
      <xdr:colOff>25400</xdr:colOff>
      <xdr:row>11</xdr:row>
      <xdr:rowOff>137795</xdr:rowOff>
    </xdr:to>
    <xdr:cxnSp macro="">
      <xdr:nvCxnSpPr>
        <xdr:cNvPr id="51" name="直線コネクタ 50"/>
        <xdr:cNvCxnSpPr/>
      </xdr:nvCxnSpPr>
      <xdr:spPr>
        <a:xfrm>
          <a:off x="5010150" y="207137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97790</xdr:rowOff>
    </xdr:from>
    <xdr:to xmlns:xdr="http://schemas.openxmlformats.org/drawingml/2006/spreadsheetDrawing">
      <xdr:col>29</xdr:col>
      <xdr:colOff>127000</xdr:colOff>
      <xdr:row>15</xdr:row>
      <xdr:rowOff>133985</xdr:rowOff>
    </xdr:to>
    <xdr:cxnSp macro="">
      <xdr:nvCxnSpPr>
        <xdr:cNvPr id="52" name="直線コネクタ 51"/>
        <xdr:cNvCxnSpPr/>
      </xdr:nvCxnSpPr>
      <xdr:spPr>
        <a:xfrm flipV="1">
          <a:off x="4508500" y="2717165"/>
          <a:ext cx="59055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41275</xdr:rowOff>
    </xdr:from>
    <xdr:ext cx="762000" cy="258445"/>
    <xdr:sp macro="" textlink="">
      <xdr:nvSpPr>
        <xdr:cNvPr id="53" name="人口1人当たり決算額の推移平均値テキスト130"/>
        <xdr:cNvSpPr txBox="1"/>
      </xdr:nvSpPr>
      <xdr:spPr>
        <a:xfrm>
          <a:off x="5168900" y="28321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69215</xdr:rowOff>
    </xdr:from>
    <xdr:to xmlns:xdr="http://schemas.openxmlformats.org/drawingml/2006/spreadsheetDrawing">
      <xdr:col>29</xdr:col>
      <xdr:colOff>171450</xdr:colOff>
      <xdr:row>16</xdr:row>
      <xdr:rowOff>170815</xdr:rowOff>
    </xdr:to>
    <xdr:sp macro="" textlink="">
      <xdr:nvSpPr>
        <xdr:cNvPr id="54" name="フローチャート: 判断 53"/>
        <xdr:cNvSpPr/>
      </xdr:nvSpPr>
      <xdr:spPr>
        <a:xfrm>
          <a:off x="5048250" y="286004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127000</xdr:rowOff>
    </xdr:from>
    <xdr:to xmlns:xdr="http://schemas.openxmlformats.org/drawingml/2006/spreadsheetDrawing">
      <xdr:col>26</xdr:col>
      <xdr:colOff>50800</xdr:colOff>
      <xdr:row>15</xdr:row>
      <xdr:rowOff>133985</xdr:rowOff>
    </xdr:to>
    <xdr:cxnSp macro="">
      <xdr:nvCxnSpPr>
        <xdr:cNvPr id="55" name="直線コネクタ 54"/>
        <xdr:cNvCxnSpPr/>
      </xdr:nvCxnSpPr>
      <xdr:spPr>
        <a:xfrm>
          <a:off x="3886200" y="2746375"/>
          <a:ext cx="6223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68580</xdr:rowOff>
    </xdr:from>
    <xdr:to xmlns:xdr="http://schemas.openxmlformats.org/drawingml/2006/spreadsheetDrawing">
      <xdr:col>26</xdr:col>
      <xdr:colOff>101600</xdr:colOff>
      <xdr:row>16</xdr:row>
      <xdr:rowOff>170180</xdr:rowOff>
    </xdr:to>
    <xdr:sp macro="" textlink="">
      <xdr:nvSpPr>
        <xdr:cNvPr id="56" name="フローチャート: 判断 55"/>
        <xdr:cNvSpPr/>
      </xdr:nvSpPr>
      <xdr:spPr>
        <a:xfrm>
          <a:off x="4457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154940</xdr:rowOff>
    </xdr:from>
    <xdr:ext cx="735965" cy="258445"/>
    <xdr:sp macro="" textlink="">
      <xdr:nvSpPr>
        <xdr:cNvPr id="57" name="テキスト ボックス 56"/>
        <xdr:cNvSpPr txBox="1"/>
      </xdr:nvSpPr>
      <xdr:spPr>
        <a:xfrm>
          <a:off x="4165600" y="29457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15</xdr:row>
      <xdr:rowOff>127000</xdr:rowOff>
    </xdr:from>
    <xdr:to xmlns:xdr="http://schemas.openxmlformats.org/drawingml/2006/spreadsheetDrawing">
      <xdr:col>22</xdr:col>
      <xdr:colOff>114300</xdr:colOff>
      <xdr:row>16</xdr:row>
      <xdr:rowOff>5080</xdr:rowOff>
    </xdr:to>
    <xdr:cxnSp macro="">
      <xdr:nvCxnSpPr>
        <xdr:cNvPr id="58" name="直線コネクタ 57"/>
        <xdr:cNvCxnSpPr/>
      </xdr:nvCxnSpPr>
      <xdr:spPr>
        <a:xfrm flipV="1">
          <a:off x="3257550" y="2746375"/>
          <a:ext cx="62865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84455</xdr:rowOff>
    </xdr:from>
    <xdr:to xmlns:xdr="http://schemas.openxmlformats.org/drawingml/2006/spreadsheetDrawing">
      <xdr:col>22</xdr:col>
      <xdr:colOff>165100</xdr:colOff>
      <xdr:row>17</xdr:row>
      <xdr:rowOff>14605</xdr:rowOff>
    </xdr:to>
    <xdr:sp macro="" textlink="">
      <xdr:nvSpPr>
        <xdr:cNvPr id="59" name="フローチャート: 判断 58"/>
        <xdr:cNvSpPr/>
      </xdr:nvSpPr>
      <xdr:spPr>
        <a:xfrm>
          <a:off x="38354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170815</xdr:rowOff>
    </xdr:from>
    <xdr:ext cx="762000" cy="258445"/>
    <xdr:sp macro="" textlink="">
      <xdr:nvSpPr>
        <xdr:cNvPr id="60" name="テキスト ボックス 59"/>
        <xdr:cNvSpPr txBox="1"/>
      </xdr:nvSpPr>
      <xdr:spPr>
        <a:xfrm>
          <a:off x="3543300" y="2961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5080</xdr:rowOff>
    </xdr:from>
    <xdr:to xmlns:xdr="http://schemas.openxmlformats.org/drawingml/2006/spreadsheetDrawing">
      <xdr:col>18</xdr:col>
      <xdr:colOff>171450</xdr:colOff>
      <xdr:row>16</xdr:row>
      <xdr:rowOff>5080</xdr:rowOff>
    </xdr:to>
    <xdr:cxnSp macro="">
      <xdr:nvCxnSpPr>
        <xdr:cNvPr id="61" name="直線コネクタ 60"/>
        <xdr:cNvCxnSpPr/>
      </xdr:nvCxnSpPr>
      <xdr:spPr>
        <a:xfrm flipV="1">
          <a:off x="2622550" y="2795905"/>
          <a:ext cx="635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89535</xdr:rowOff>
    </xdr:from>
    <xdr:to xmlns:xdr="http://schemas.openxmlformats.org/drawingml/2006/spreadsheetDrawing">
      <xdr:col>19</xdr:col>
      <xdr:colOff>38100</xdr:colOff>
      <xdr:row>17</xdr:row>
      <xdr:rowOff>19685</xdr:rowOff>
    </xdr:to>
    <xdr:sp macro="" textlink="">
      <xdr:nvSpPr>
        <xdr:cNvPr id="62" name="フローチャート: 判断 61"/>
        <xdr:cNvSpPr/>
      </xdr:nvSpPr>
      <xdr:spPr>
        <a:xfrm>
          <a:off x="3213100" y="288036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4445</xdr:rowOff>
    </xdr:from>
    <xdr:ext cx="762000" cy="259080"/>
    <xdr:sp macro="" textlink="">
      <xdr:nvSpPr>
        <xdr:cNvPr id="63" name="テキスト ボックス 62"/>
        <xdr:cNvSpPr txBox="1"/>
      </xdr:nvSpPr>
      <xdr:spPr>
        <a:xfrm>
          <a:off x="2914650" y="296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47625</xdr:rowOff>
    </xdr:from>
    <xdr:to xmlns:xdr="http://schemas.openxmlformats.org/drawingml/2006/spreadsheetDrawing">
      <xdr:col>15</xdr:col>
      <xdr:colOff>101600</xdr:colOff>
      <xdr:row>17</xdr:row>
      <xdr:rowOff>149225</xdr:rowOff>
    </xdr:to>
    <xdr:sp macro="" textlink="">
      <xdr:nvSpPr>
        <xdr:cNvPr id="64" name="フローチャート: 判断 63"/>
        <xdr:cNvSpPr/>
      </xdr:nvSpPr>
      <xdr:spPr>
        <a:xfrm>
          <a:off x="257175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133985</xdr:rowOff>
    </xdr:from>
    <xdr:ext cx="761365" cy="258445"/>
    <xdr:sp macro="" textlink="">
      <xdr:nvSpPr>
        <xdr:cNvPr id="65" name="テキスト ボックス 64"/>
        <xdr:cNvSpPr txBox="1"/>
      </xdr:nvSpPr>
      <xdr:spPr>
        <a:xfrm>
          <a:off x="2279650" y="309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6" name="テキスト ボックス 65"/>
        <xdr:cNvSpPr txBox="1"/>
      </xdr:nvSpPr>
      <xdr:spPr>
        <a:xfrm>
          <a:off x="49403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46355</xdr:rowOff>
    </xdr:from>
    <xdr:to xmlns:xdr="http://schemas.openxmlformats.org/drawingml/2006/spreadsheetDrawing">
      <xdr:col>29</xdr:col>
      <xdr:colOff>171450</xdr:colOff>
      <xdr:row>15</xdr:row>
      <xdr:rowOff>147955</xdr:rowOff>
    </xdr:to>
    <xdr:sp macro="" textlink="">
      <xdr:nvSpPr>
        <xdr:cNvPr id="71" name="楕円 70"/>
        <xdr:cNvSpPr/>
      </xdr:nvSpPr>
      <xdr:spPr>
        <a:xfrm>
          <a:off x="5048250" y="266573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63500</xdr:rowOff>
    </xdr:from>
    <xdr:ext cx="762000" cy="258445"/>
    <xdr:sp macro="" textlink="">
      <xdr:nvSpPr>
        <xdr:cNvPr id="72" name="人口1人当たり決算額の推移該当値テキスト130"/>
        <xdr:cNvSpPr txBox="1"/>
      </xdr:nvSpPr>
      <xdr:spPr>
        <a:xfrm>
          <a:off x="5168900" y="2511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83185</xdr:rowOff>
    </xdr:from>
    <xdr:to xmlns:xdr="http://schemas.openxmlformats.org/drawingml/2006/spreadsheetDrawing">
      <xdr:col>26</xdr:col>
      <xdr:colOff>101600</xdr:colOff>
      <xdr:row>16</xdr:row>
      <xdr:rowOff>13335</xdr:rowOff>
    </xdr:to>
    <xdr:sp macro="" textlink="">
      <xdr:nvSpPr>
        <xdr:cNvPr id="73" name="楕円 72"/>
        <xdr:cNvSpPr/>
      </xdr:nvSpPr>
      <xdr:spPr>
        <a:xfrm>
          <a:off x="4457700" y="270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23495</xdr:rowOff>
    </xdr:from>
    <xdr:ext cx="735965" cy="259080"/>
    <xdr:sp macro="" textlink="">
      <xdr:nvSpPr>
        <xdr:cNvPr id="74" name="テキスト ボックス 73"/>
        <xdr:cNvSpPr txBox="1"/>
      </xdr:nvSpPr>
      <xdr:spPr>
        <a:xfrm>
          <a:off x="4165600" y="2471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76200</xdr:rowOff>
    </xdr:from>
    <xdr:to xmlns:xdr="http://schemas.openxmlformats.org/drawingml/2006/spreadsheetDrawing">
      <xdr:col>22</xdr:col>
      <xdr:colOff>165100</xdr:colOff>
      <xdr:row>16</xdr:row>
      <xdr:rowOff>6350</xdr:rowOff>
    </xdr:to>
    <xdr:sp macro="" textlink="">
      <xdr:nvSpPr>
        <xdr:cNvPr id="75" name="楕円 74"/>
        <xdr:cNvSpPr/>
      </xdr:nvSpPr>
      <xdr:spPr>
        <a:xfrm>
          <a:off x="3835400" y="269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16510</xdr:rowOff>
    </xdr:from>
    <xdr:ext cx="762000" cy="259080"/>
    <xdr:sp macro="" textlink="">
      <xdr:nvSpPr>
        <xdr:cNvPr id="76" name="テキスト ボックス 75"/>
        <xdr:cNvSpPr txBox="1"/>
      </xdr:nvSpPr>
      <xdr:spPr>
        <a:xfrm>
          <a:off x="3543300" y="2464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125730</xdr:rowOff>
    </xdr:from>
    <xdr:to xmlns:xdr="http://schemas.openxmlformats.org/drawingml/2006/spreadsheetDrawing">
      <xdr:col>19</xdr:col>
      <xdr:colOff>38100</xdr:colOff>
      <xdr:row>16</xdr:row>
      <xdr:rowOff>55880</xdr:rowOff>
    </xdr:to>
    <xdr:sp macro="" textlink="">
      <xdr:nvSpPr>
        <xdr:cNvPr id="77" name="楕円 76"/>
        <xdr:cNvSpPr/>
      </xdr:nvSpPr>
      <xdr:spPr>
        <a:xfrm>
          <a:off x="3213100" y="274510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14</xdr:row>
      <xdr:rowOff>66040</xdr:rowOff>
    </xdr:from>
    <xdr:ext cx="762000" cy="258445"/>
    <xdr:sp macro="" textlink="">
      <xdr:nvSpPr>
        <xdr:cNvPr id="78" name="テキスト ボックス 77"/>
        <xdr:cNvSpPr txBox="1"/>
      </xdr:nvSpPr>
      <xdr:spPr>
        <a:xfrm>
          <a:off x="2914650" y="251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125730</xdr:rowOff>
    </xdr:from>
    <xdr:to xmlns:xdr="http://schemas.openxmlformats.org/drawingml/2006/spreadsheetDrawing">
      <xdr:col>15</xdr:col>
      <xdr:colOff>101600</xdr:colOff>
      <xdr:row>16</xdr:row>
      <xdr:rowOff>55880</xdr:rowOff>
    </xdr:to>
    <xdr:sp macro="" textlink="">
      <xdr:nvSpPr>
        <xdr:cNvPr id="79" name="楕円 78"/>
        <xdr:cNvSpPr/>
      </xdr:nvSpPr>
      <xdr:spPr>
        <a:xfrm>
          <a:off x="2571750" y="274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66040</xdr:rowOff>
    </xdr:from>
    <xdr:ext cx="761365" cy="258445"/>
    <xdr:sp macro="" textlink="">
      <xdr:nvSpPr>
        <xdr:cNvPr id="80" name="テキスト ボックス 79"/>
        <xdr:cNvSpPr txBox="1"/>
      </xdr:nvSpPr>
      <xdr:spPr>
        <a:xfrm>
          <a:off x="2279650" y="2513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171450</xdr:colOff>
      <xdr:row>30</xdr:row>
      <xdr:rowOff>19050</xdr:rowOff>
    </xdr:to>
    <xdr:cxnSp macro="">
      <xdr:nvCxnSpPr>
        <xdr:cNvPr id="86" name="直線コネクタ 85"/>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8" name="直線コネクタ 87"/>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90" name="直線コネクタ 89"/>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5240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1949450" y="74803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1365" cy="258445"/>
    <xdr:sp macro="" textlink="">
      <xdr:nvSpPr>
        <xdr:cNvPr id="97" name="テキスト ボックス 96"/>
        <xdr:cNvSpPr txBox="1"/>
      </xdr:nvSpPr>
      <xdr:spPr>
        <a:xfrm>
          <a:off x="1250950" y="7338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1949450" y="70231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1365" cy="258445"/>
    <xdr:sp macro="" textlink="">
      <xdr:nvSpPr>
        <xdr:cNvPr id="99" name="テキスト ボックス 98"/>
        <xdr:cNvSpPr txBox="1"/>
      </xdr:nvSpPr>
      <xdr:spPr>
        <a:xfrm>
          <a:off x="1250950" y="688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1949450" y="65659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1365" cy="257810"/>
    <xdr:sp macro="" textlink="">
      <xdr:nvSpPr>
        <xdr:cNvPr id="101" name="テキスト ボックス 100"/>
        <xdr:cNvSpPr txBox="1"/>
      </xdr:nvSpPr>
      <xdr:spPr>
        <a:xfrm>
          <a:off x="1250950" y="64236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1949450" y="61087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1365" cy="257810"/>
    <xdr:sp macro="" textlink="">
      <xdr:nvSpPr>
        <xdr:cNvPr id="103" name="テキスト ボックス 102"/>
        <xdr:cNvSpPr txBox="1"/>
      </xdr:nvSpPr>
      <xdr:spPr>
        <a:xfrm>
          <a:off x="1250950" y="5966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5" name="テキスト ボックス 104"/>
        <xdr:cNvSpPr txBox="1"/>
      </xdr:nvSpPr>
      <xdr:spPr>
        <a:xfrm>
          <a:off x="1250950"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91440</xdr:rowOff>
    </xdr:from>
    <xdr:to xmlns:xdr="http://schemas.openxmlformats.org/drawingml/2006/spreadsheetDrawing">
      <xdr:col>29</xdr:col>
      <xdr:colOff>127000</xdr:colOff>
      <xdr:row>38</xdr:row>
      <xdr:rowOff>52070</xdr:rowOff>
    </xdr:to>
    <xdr:cxnSp macro="">
      <xdr:nvCxnSpPr>
        <xdr:cNvPr id="107" name="直線コネクタ 106"/>
        <xdr:cNvCxnSpPr/>
      </xdr:nvCxnSpPr>
      <xdr:spPr>
        <a:xfrm flipV="1">
          <a:off x="5099050" y="6358890"/>
          <a:ext cx="0" cy="1160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23495</xdr:rowOff>
    </xdr:from>
    <xdr:ext cx="762000" cy="259715"/>
    <xdr:sp macro="" textlink="">
      <xdr:nvSpPr>
        <xdr:cNvPr id="108" name="人口1人当たり決算額の推移最小値テキスト445"/>
        <xdr:cNvSpPr txBox="1"/>
      </xdr:nvSpPr>
      <xdr:spPr>
        <a:xfrm>
          <a:off x="5168900" y="74910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52070</xdr:rowOff>
    </xdr:from>
    <xdr:to xmlns:xdr="http://schemas.openxmlformats.org/drawingml/2006/spreadsheetDrawing">
      <xdr:col>30</xdr:col>
      <xdr:colOff>25400</xdr:colOff>
      <xdr:row>38</xdr:row>
      <xdr:rowOff>52070</xdr:rowOff>
    </xdr:to>
    <xdr:cxnSp macro="">
      <xdr:nvCxnSpPr>
        <xdr:cNvPr id="109" name="直線コネクタ 108"/>
        <xdr:cNvCxnSpPr/>
      </xdr:nvCxnSpPr>
      <xdr:spPr>
        <a:xfrm>
          <a:off x="5010150" y="751967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177800</xdr:rowOff>
    </xdr:from>
    <xdr:ext cx="762000" cy="257810"/>
    <xdr:sp macro="" textlink="">
      <xdr:nvSpPr>
        <xdr:cNvPr id="110" name="人口1人当たり決算額の推移最大値テキスト445"/>
        <xdr:cNvSpPr txBox="1"/>
      </xdr:nvSpPr>
      <xdr:spPr>
        <a:xfrm>
          <a:off x="5168900" y="6102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91440</xdr:rowOff>
    </xdr:from>
    <xdr:to xmlns:xdr="http://schemas.openxmlformats.org/drawingml/2006/spreadsheetDrawing">
      <xdr:col>30</xdr:col>
      <xdr:colOff>25400</xdr:colOff>
      <xdr:row>34</xdr:row>
      <xdr:rowOff>91440</xdr:rowOff>
    </xdr:to>
    <xdr:cxnSp macro="">
      <xdr:nvCxnSpPr>
        <xdr:cNvPr id="111" name="直線コネクタ 110"/>
        <xdr:cNvCxnSpPr/>
      </xdr:nvCxnSpPr>
      <xdr:spPr>
        <a:xfrm>
          <a:off x="5010150" y="635889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320040</xdr:rowOff>
    </xdr:from>
    <xdr:to xmlns:xdr="http://schemas.openxmlformats.org/drawingml/2006/spreadsheetDrawing">
      <xdr:col>29</xdr:col>
      <xdr:colOff>127000</xdr:colOff>
      <xdr:row>36</xdr:row>
      <xdr:rowOff>20320</xdr:rowOff>
    </xdr:to>
    <xdr:cxnSp macro="">
      <xdr:nvCxnSpPr>
        <xdr:cNvPr id="112" name="直線コネクタ 111"/>
        <xdr:cNvCxnSpPr/>
      </xdr:nvCxnSpPr>
      <xdr:spPr>
        <a:xfrm>
          <a:off x="4508500" y="6930390"/>
          <a:ext cx="59055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54610</xdr:rowOff>
    </xdr:from>
    <xdr:ext cx="762000" cy="257810"/>
    <xdr:sp macro="" textlink="">
      <xdr:nvSpPr>
        <xdr:cNvPr id="113" name="人口1人当たり決算額の推移平均値テキスト445"/>
        <xdr:cNvSpPr txBox="1"/>
      </xdr:nvSpPr>
      <xdr:spPr>
        <a:xfrm>
          <a:off x="5168900" y="70078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82550</xdr:rowOff>
    </xdr:from>
    <xdr:to xmlns:xdr="http://schemas.openxmlformats.org/drawingml/2006/spreadsheetDrawing">
      <xdr:col>29</xdr:col>
      <xdr:colOff>171450</xdr:colOff>
      <xdr:row>37</xdr:row>
      <xdr:rowOff>12065</xdr:rowOff>
    </xdr:to>
    <xdr:sp macro="" textlink="">
      <xdr:nvSpPr>
        <xdr:cNvPr id="114" name="フローチャート: 判断 113"/>
        <xdr:cNvSpPr/>
      </xdr:nvSpPr>
      <xdr:spPr>
        <a:xfrm>
          <a:off x="5048250" y="703580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320040</xdr:rowOff>
    </xdr:from>
    <xdr:to xmlns:xdr="http://schemas.openxmlformats.org/drawingml/2006/spreadsheetDrawing">
      <xdr:col>26</xdr:col>
      <xdr:colOff>50800</xdr:colOff>
      <xdr:row>35</xdr:row>
      <xdr:rowOff>332105</xdr:rowOff>
    </xdr:to>
    <xdr:cxnSp macro="">
      <xdr:nvCxnSpPr>
        <xdr:cNvPr id="115" name="直線コネクタ 114"/>
        <xdr:cNvCxnSpPr/>
      </xdr:nvCxnSpPr>
      <xdr:spPr>
        <a:xfrm flipV="1">
          <a:off x="3886200" y="6930390"/>
          <a:ext cx="6223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58420</xdr:rowOff>
    </xdr:from>
    <xdr:to xmlns:xdr="http://schemas.openxmlformats.org/drawingml/2006/spreadsheetDrawing">
      <xdr:col>26</xdr:col>
      <xdr:colOff>101600</xdr:colOff>
      <xdr:row>36</xdr:row>
      <xdr:rowOff>160020</xdr:rowOff>
    </xdr:to>
    <xdr:sp macro="" textlink="">
      <xdr:nvSpPr>
        <xdr:cNvPr id="116" name="フローチャート: 判断 115"/>
        <xdr:cNvSpPr/>
      </xdr:nvSpPr>
      <xdr:spPr>
        <a:xfrm>
          <a:off x="4457700" y="7011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144780</xdr:rowOff>
    </xdr:from>
    <xdr:ext cx="735965" cy="257810"/>
    <xdr:sp macro="" textlink="">
      <xdr:nvSpPr>
        <xdr:cNvPr id="117" name="テキスト ボックス 116"/>
        <xdr:cNvSpPr txBox="1"/>
      </xdr:nvSpPr>
      <xdr:spPr>
        <a:xfrm>
          <a:off x="4165600" y="709803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35</xdr:row>
      <xdr:rowOff>332105</xdr:rowOff>
    </xdr:from>
    <xdr:to xmlns:xdr="http://schemas.openxmlformats.org/drawingml/2006/spreadsheetDrawing">
      <xdr:col>22</xdr:col>
      <xdr:colOff>114300</xdr:colOff>
      <xdr:row>35</xdr:row>
      <xdr:rowOff>337820</xdr:rowOff>
    </xdr:to>
    <xdr:cxnSp macro="">
      <xdr:nvCxnSpPr>
        <xdr:cNvPr id="118" name="直線コネクタ 117"/>
        <xdr:cNvCxnSpPr/>
      </xdr:nvCxnSpPr>
      <xdr:spPr>
        <a:xfrm flipV="1">
          <a:off x="3257550" y="6942455"/>
          <a:ext cx="62865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53975</xdr:rowOff>
    </xdr:from>
    <xdr:to xmlns:xdr="http://schemas.openxmlformats.org/drawingml/2006/spreadsheetDrawing">
      <xdr:col>22</xdr:col>
      <xdr:colOff>165100</xdr:colOff>
      <xdr:row>36</xdr:row>
      <xdr:rowOff>155575</xdr:rowOff>
    </xdr:to>
    <xdr:sp macro="" textlink="">
      <xdr:nvSpPr>
        <xdr:cNvPr id="119" name="フローチャート: 判断 118"/>
        <xdr:cNvSpPr/>
      </xdr:nvSpPr>
      <xdr:spPr>
        <a:xfrm>
          <a:off x="38354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140335</xdr:rowOff>
    </xdr:from>
    <xdr:ext cx="762000" cy="259715"/>
    <xdr:sp macro="" textlink="">
      <xdr:nvSpPr>
        <xdr:cNvPr id="120" name="テキスト ボックス 119"/>
        <xdr:cNvSpPr txBox="1"/>
      </xdr:nvSpPr>
      <xdr:spPr>
        <a:xfrm>
          <a:off x="3543300" y="70935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337820</xdr:rowOff>
    </xdr:from>
    <xdr:to xmlns:xdr="http://schemas.openxmlformats.org/drawingml/2006/spreadsheetDrawing">
      <xdr:col>18</xdr:col>
      <xdr:colOff>171450</xdr:colOff>
      <xdr:row>36</xdr:row>
      <xdr:rowOff>17780</xdr:rowOff>
    </xdr:to>
    <xdr:cxnSp macro="">
      <xdr:nvCxnSpPr>
        <xdr:cNvPr id="121" name="直線コネクタ 120"/>
        <xdr:cNvCxnSpPr/>
      </xdr:nvCxnSpPr>
      <xdr:spPr>
        <a:xfrm flipV="1">
          <a:off x="2622550" y="6948170"/>
          <a:ext cx="6350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34925</xdr:rowOff>
    </xdr:from>
    <xdr:to xmlns:xdr="http://schemas.openxmlformats.org/drawingml/2006/spreadsheetDrawing">
      <xdr:col>19</xdr:col>
      <xdr:colOff>38100</xdr:colOff>
      <xdr:row>36</xdr:row>
      <xdr:rowOff>136525</xdr:rowOff>
    </xdr:to>
    <xdr:sp macro="" textlink="">
      <xdr:nvSpPr>
        <xdr:cNvPr id="122" name="フローチャート: 判断 121"/>
        <xdr:cNvSpPr/>
      </xdr:nvSpPr>
      <xdr:spPr>
        <a:xfrm>
          <a:off x="3213100" y="6988175"/>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121285</xdr:rowOff>
    </xdr:from>
    <xdr:ext cx="762000" cy="258445"/>
    <xdr:sp macro="" textlink="">
      <xdr:nvSpPr>
        <xdr:cNvPr id="123" name="テキスト ボックス 122"/>
        <xdr:cNvSpPr txBox="1"/>
      </xdr:nvSpPr>
      <xdr:spPr>
        <a:xfrm>
          <a:off x="2914650" y="7074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112395</xdr:rowOff>
    </xdr:from>
    <xdr:to xmlns:xdr="http://schemas.openxmlformats.org/drawingml/2006/spreadsheetDrawing">
      <xdr:col>15</xdr:col>
      <xdr:colOff>101600</xdr:colOff>
      <xdr:row>37</xdr:row>
      <xdr:rowOff>43180</xdr:rowOff>
    </xdr:to>
    <xdr:sp macro="" textlink="">
      <xdr:nvSpPr>
        <xdr:cNvPr id="124" name="フローチャート: 判断 123"/>
        <xdr:cNvSpPr/>
      </xdr:nvSpPr>
      <xdr:spPr>
        <a:xfrm>
          <a:off x="2571750" y="7065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26670</xdr:rowOff>
    </xdr:from>
    <xdr:ext cx="761365" cy="259715"/>
    <xdr:sp macro="" textlink="">
      <xdr:nvSpPr>
        <xdr:cNvPr id="125" name="テキスト ボックス 124"/>
        <xdr:cNvSpPr txBox="1"/>
      </xdr:nvSpPr>
      <xdr:spPr>
        <a:xfrm>
          <a:off x="2279650" y="71513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6" name="テキスト ボックス 125"/>
        <xdr:cNvSpPr txBox="1"/>
      </xdr:nvSpPr>
      <xdr:spPr>
        <a:xfrm>
          <a:off x="49403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311785</xdr:rowOff>
    </xdr:from>
    <xdr:to xmlns:xdr="http://schemas.openxmlformats.org/drawingml/2006/spreadsheetDrawing">
      <xdr:col>29</xdr:col>
      <xdr:colOff>171450</xdr:colOff>
      <xdr:row>36</xdr:row>
      <xdr:rowOff>71120</xdr:rowOff>
    </xdr:to>
    <xdr:sp macro="" textlink="">
      <xdr:nvSpPr>
        <xdr:cNvPr id="131" name="楕円 130"/>
        <xdr:cNvSpPr/>
      </xdr:nvSpPr>
      <xdr:spPr>
        <a:xfrm>
          <a:off x="5048250" y="6922135"/>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157480</xdr:rowOff>
    </xdr:from>
    <xdr:ext cx="762000" cy="258445"/>
    <xdr:sp macro="" textlink="">
      <xdr:nvSpPr>
        <xdr:cNvPr id="132" name="人口1人当たり決算額の推移該当値テキスト445"/>
        <xdr:cNvSpPr txBox="1"/>
      </xdr:nvSpPr>
      <xdr:spPr>
        <a:xfrm>
          <a:off x="5168900" y="6767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269240</xdr:rowOff>
    </xdr:from>
    <xdr:to xmlns:xdr="http://schemas.openxmlformats.org/drawingml/2006/spreadsheetDrawing">
      <xdr:col>26</xdr:col>
      <xdr:colOff>101600</xdr:colOff>
      <xdr:row>36</xdr:row>
      <xdr:rowOff>27940</xdr:rowOff>
    </xdr:to>
    <xdr:sp macro="" textlink="">
      <xdr:nvSpPr>
        <xdr:cNvPr id="133" name="楕円 132"/>
        <xdr:cNvSpPr/>
      </xdr:nvSpPr>
      <xdr:spPr>
        <a:xfrm>
          <a:off x="4457700" y="687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37465</xdr:rowOff>
    </xdr:from>
    <xdr:ext cx="735965" cy="259715"/>
    <xdr:sp macro="" textlink="">
      <xdr:nvSpPr>
        <xdr:cNvPr id="134" name="テキスト ボックス 133"/>
        <xdr:cNvSpPr txBox="1"/>
      </xdr:nvSpPr>
      <xdr:spPr>
        <a:xfrm>
          <a:off x="4165600" y="664781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281305</xdr:rowOff>
    </xdr:from>
    <xdr:to xmlns:xdr="http://schemas.openxmlformats.org/drawingml/2006/spreadsheetDrawing">
      <xdr:col>22</xdr:col>
      <xdr:colOff>165100</xdr:colOff>
      <xdr:row>36</xdr:row>
      <xdr:rowOff>40640</xdr:rowOff>
    </xdr:to>
    <xdr:sp macro="" textlink="">
      <xdr:nvSpPr>
        <xdr:cNvPr id="135" name="楕円 134"/>
        <xdr:cNvSpPr/>
      </xdr:nvSpPr>
      <xdr:spPr>
        <a:xfrm>
          <a:off x="3835400" y="6891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49530</xdr:rowOff>
    </xdr:from>
    <xdr:ext cx="762000" cy="259715"/>
    <xdr:sp macro="" textlink="">
      <xdr:nvSpPr>
        <xdr:cNvPr id="136" name="テキスト ボックス 135"/>
        <xdr:cNvSpPr txBox="1"/>
      </xdr:nvSpPr>
      <xdr:spPr>
        <a:xfrm>
          <a:off x="3543300" y="66598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286385</xdr:rowOff>
    </xdr:from>
    <xdr:to xmlns:xdr="http://schemas.openxmlformats.org/drawingml/2006/spreadsheetDrawing">
      <xdr:col>19</xdr:col>
      <xdr:colOff>38100</xdr:colOff>
      <xdr:row>36</xdr:row>
      <xdr:rowOff>45720</xdr:rowOff>
    </xdr:to>
    <xdr:sp macro="" textlink="">
      <xdr:nvSpPr>
        <xdr:cNvPr id="137" name="楕円 136"/>
        <xdr:cNvSpPr/>
      </xdr:nvSpPr>
      <xdr:spPr>
        <a:xfrm>
          <a:off x="3213100" y="6896735"/>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56515</xdr:rowOff>
    </xdr:from>
    <xdr:ext cx="762000" cy="258445"/>
    <xdr:sp macro="" textlink="">
      <xdr:nvSpPr>
        <xdr:cNvPr id="138" name="テキスト ボックス 137"/>
        <xdr:cNvSpPr txBox="1"/>
      </xdr:nvSpPr>
      <xdr:spPr>
        <a:xfrm>
          <a:off x="2914650" y="666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309245</xdr:rowOff>
    </xdr:from>
    <xdr:to xmlns:xdr="http://schemas.openxmlformats.org/drawingml/2006/spreadsheetDrawing">
      <xdr:col>15</xdr:col>
      <xdr:colOff>101600</xdr:colOff>
      <xdr:row>36</xdr:row>
      <xdr:rowOff>68580</xdr:rowOff>
    </xdr:to>
    <xdr:sp macro="" textlink="">
      <xdr:nvSpPr>
        <xdr:cNvPr id="139" name="楕円 138"/>
        <xdr:cNvSpPr/>
      </xdr:nvSpPr>
      <xdr:spPr>
        <a:xfrm>
          <a:off x="2571750" y="69195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79375</xdr:rowOff>
    </xdr:from>
    <xdr:ext cx="761365" cy="258445"/>
    <xdr:sp macro="" textlink="">
      <xdr:nvSpPr>
        <xdr:cNvPr id="140" name="テキスト ボックス 139"/>
        <xdr:cNvSpPr txBox="1"/>
      </xdr:nvSpPr>
      <xdr:spPr>
        <a:xfrm>
          <a:off x="2279650" y="6689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63,759
63,297
482.44
37,036,208
35,907,533
892,378
19,756,613
26,791,421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1145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1145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1145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1145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5630" cy="258445"/>
    <xdr:sp macro="" textlink="">
      <xdr:nvSpPr>
        <xdr:cNvPr id="50" name="テキスト ボックス 49"/>
        <xdr:cNvSpPr txBox="1"/>
      </xdr:nvSpPr>
      <xdr:spPr>
        <a:xfrm>
          <a:off x="16637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6"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40640</xdr:rowOff>
    </xdr:from>
    <xdr:to xmlns:xdr="http://schemas.openxmlformats.org/drawingml/2006/spreadsheetDrawing">
      <xdr:col>24</xdr:col>
      <xdr:colOff>62865</xdr:colOff>
      <xdr:row>39</xdr:row>
      <xdr:rowOff>12065</xdr:rowOff>
    </xdr:to>
    <xdr:cxnSp macro="">
      <xdr:nvCxnSpPr>
        <xdr:cNvPr id="58" name="直線コネクタ 57"/>
        <xdr:cNvCxnSpPr/>
      </xdr:nvCxnSpPr>
      <xdr:spPr>
        <a:xfrm flipV="1">
          <a:off x="4176395" y="535559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15875</xdr:rowOff>
    </xdr:from>
    <xdr:ext cx="534670" cy="259080"/>
    <xdr:sp macro="" textlink="">
      <xdr:nvSpPr>
        <xdr:cNvPr id="59" name="人件費最小値テキスト"/>
        <xdr:cNvSpPr txBox="1"/>
      </xdr:nvSpPr>
      <xdr:spPr>
        <a:xfrm>
          <a:off x="4229100" y="6702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12065</xdr:rowOff>
    </xdr:from>
    <xdr:to xmlns:xdr="http://schemas.openxmlformats.org/drawingml/2006/spreadsheetDrawing">
      <xdr:col>24</xdr:col>
      <xdr:colOff>152400</xdr:colOff>
      <xdr:row>39</xdr:row>
      <xdr:rowOff>12065</xdr:rowOff>
    </xdr:to>
    <xdr:cxnSp macro="">
      <xdr:nvCxnSpPr>
        <xdr:cNvPr id="60" name="直線コネクタ 59"/>
        <xdr:cNvCxnSpPr/>
      </xdr:nvCxnSpPr>
      <xdr:spPr>
        <a:xfrm>
          <a:off x="4108450" y="6698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158115</xdr:rowOff>
    </xdr:from>
    <xdr:ext cx="598805" cy="258445"/>
    <xdr:sp macro="" textlink="">
      <xdr:nvSpPr>
        <xdr:cNvPr id="61" name="人件費最大値テキスト"/>
        <xdr:cNvSpPr txBox="1"/>
      </xdr:nvSpPr>
      <xdr:spPr>
        <a:xfrm>
          <a:off x="4229100" y="5130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40640</xdr:rowOff>
    </xdr:from>
    <xdr:to xmlns:xdr="http://schemas.openxmlformats.org/drawingml/2006/spreadsheetDrawing">
      <xdr:col>24</xdr:col>
      <xdr:colOff>152400</xdr:colOff>
      <xdr:row>31</xdr:row>
      <xdr:rowOff>40640</xdr:rowOff>
    </xdr:to>
    <xdr:cxnSp macro="">
      <xdr:nvCxnSpPr>
        <xdr:cNvPr id="62" name="直線コネクタ 61"/>
        <xdr:cNvCxnSpPr/>
      </xdr:nvCxnSpPr>
      <xdr:spPr>
        <a:xfrm>
          <a:off x="4108450" y="5355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52070</xdr:rowOff>
    </xdr:from>
    <xdr:to xmlns:xdr="http://schemas.openxmlformats.org/drawingml/2006/spreadsheetDrawing">
      <xdr:col>24</xdr:col>
      <xdr:colOff>63500</xdr:colOff>
      <xdr:row>36</xdr:row>
      <xdr:rowOff>55245</xdr:rowOff>
    </xdr:to>
    <xdr:cxnSp macro="">
      <xdr:nvCxnSpPr>
        <xdr:cNvPr id="63" name="直線コネクタ 62"/>
        <xdr:cNvCxnSpPr/>
      </xdr:nvCxnSpPr>
      <xdr:spPr>
        <a:xfrm flipV="1">
          <a:off x="3429000" y="6224270"/>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4445</xdr:rowOff>
    </xdr:from>
    <xdr:ext cx="534670" cy="259080"/>
    <xdr:sp macro="" textlink="">
      <xdr:nvSpPr>
        <xdr:cNvPr id="64" name="人件費平均値テキスト"/>
        <xdr:cNvSpPr txBox="1"/>
      </xdr:nvSpPr>
      <xdr:spPr>
        <a:xfrm>
          <a:off x="4229100" y="6176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26035</xdr:rowOff>
    </xdr:from>
    <xdr:to xmlns:xdr="http://schemas.openxmlformats.org/drawingml/2006/spreadsheetDrawing">
      <xdr:col>24</xdr:col>
      <xdr:colOff>114300</xdr:colOff>
      <xdr:row>36</xdr:row>
      <xdr:rowOff>127635</xdr:rowOff>
    </xdr:to>
    <xdr:sp macro="" textlink="">
      <xdr:nvSpPr>
        <xdr:cNvPr id="65" name="フローチャート: 判断 64"/>
        <xdr:cNvSpPr/>
      </xdr:nvSpPr>
      <xdr:spPr>
        <a:xfrm>
          <a:off x="41275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55245</xdr:rowOff>
    </xdr:from>
    <xdr:to xmlns:xdr="http://schemas.openxmlformats.org/drawingml/2006/spreadsheetDrawing">
      <xdr:col>19</xdr:col>
      <xdr:colOff>171450</xdr:colOff>
      <xdr:row>36</xdr:row>
      <xdr:rowOff>57785</xdr:rowOff>
    </xdr:to>
    <xdr:cxnSp macro="">
      <xdr:nvCxnSpPr>
        <xdr:cNvPr id="66" name="直線コネクタ 65"/>
        <xdr:cNvCxnSpPr/>
      </xdr:nvCxnSpPr>
      <xdr:spPr>
        <a:xfrm flipV="1">
          <a:off x="2622550" y="622744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26670</xdr:rowOff>
    </xdr:from>
    <xdr:to xmlns:xdr="http://schemas.openxmlformats.org/drawingml/2006/spreadsheetDrawing">
      <xdr:col>20</xdr:col>
      <xdr:colOff>38100</xdr:colOff>
      <xdr:row>36</xdr:row>
      <xdr:rowOff>128270</xdr:rowOff>
    </xdr:to>
    <xdr:sp macro="" textlink="">
      <xdr:nvSpPr>
        <xdr:cNvPr id="67" name="フローチャート: 判断 66"/>
        <xdr:cNvSpPr/>
      </xdr:nvSpPr>
      <xdr:spPr>
        <a:xfrm>
          <a:off x="3384550" y="6198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119380</xdr:rowOff>
    </xdr:from>
    <xdr:ext cx="534035" cy="259080"/>
    <xdr:sp macro="" textlink="">
      <xdr:nvSpPr>
        <xdr:cNvPr id="68" name="テキスト ボックス 67"/>
        <xdr:cNvSpPr txBox="1"/>
      </xdr:nvSpPr>
      <xdr:spPr>
        <a:xfrm>
          <a:off x="3187065" y="629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57785</xdr:rowOff>
    </xdr:from>
    <xdr:to xmlns:xdr="http://schemas.openxmlformats.org/drawingml/2006/spreadsheetDrawing">
      <xdr:col>15</xdr:col>
      <xdr:colOff>50800</xdr:colOff>
      <xdr:row>36</xdr:row>
      <xdr:rowOff>83820</xdr:rowOff>
    </xdr:to>
    <xdr:cxnSp macro="">
      <xdr:nvCxnSpPr>
        <xdr:cNvPr id="69" name="直線コネクタ 68"/>
        <xdr:cNvCxnSpPr/>
      </xdr:nvCxnSpPr>
      <xdr:spPr>
        <a:xfrm flipV="1">
          <a:off x="1828800" y="6229985"/>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33020</xdr:rowOff>
    </xdr:from>
    <xdr:to xmlns:xdr="http://schemas.openxmlformats.org/drawingml/2006/spreadsheetDrawing">
      <xdr:col>15</xdr:col>
      <xdr:colOff>101600</xdr:colOff>
      <xdr:row>36</xdr:row>
      <xdr:rowOff>134620</xdr:rowOff>
    </xdr:to>
    <xdr:sp macro="" textlink="">
      <xdr:nvSpPr>
        <xdr:cNvPr id="70" name="フローチャート: 判断 69"/>
        <xdr:cNvSpPr/>
      </xdr:nvSpPr>
      <xdr:spPr>
        <a:xfrm>
          <a:off x="257175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125730</xdr:rowOff>
    </xdr:from>
    <xdr:ext cx="534035" cy="259080"/>
    <xdr:sp macro="" textlink="">
      <xdr:nvSpPr>
        <xdr:cNvPr id="71" name="テキスト ボックス 70"/>
        <xdr:cNvSpPr txBox="1"/>
      </xdr:nvSpPr>
      <xdr:spPr>
        <a:xfrm>
          <a:off x="2393315" y="629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83820</xdr:rowOff>
    </xdr:from>
    <xdr:to xmlns:xdr="http://schemas.openxmlformats.org/drawingml/2006/spreadsheetDrawing">
      <xdr:col>10</xdr:col>
      <xdr:colOff>114300</xdr:colOff>
      <xdr:row>36</xdr:row>
      <xdr:rowOff>102235</xdr:rowOff>
    </xdr:to>
    <xdr:cxnSp macro="">
      <xdr:nvCxnSpPr>
        <xdr:cNvPr id="72" name="直線コネクタ 71"/>
        <xdr:cNvCxnSpPr/>
      </xdr:nvCxnSpPr>
      <xdr:spPr>
        <a:xfrm flipV="1">
          <a:off x="1028700" y="625602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34925</xdr:rowOff>
    </xdr:from>
    <xdr:to xmlns:xdr="http://schemas.openxmlformats.org/drawingml/2006/spreadsheetDrawing">
      <xdr:col>10</xdr:col>
      <xdr:colOff>165100</xdr:colOff>
      <xdr:row>36</xdr:row>
      <xdr:rowOff>136525</xdr:rowOff>
    </xdr:to>
    <xdr:sp macro="" textlink="">
      <xdr:nvSpPr>
        <xdr:cNvPr id="73" name="フローチャート: 判断 72"/>
        <xdr:cNvSpPr/>
      </xdr:nvSpPr>
      <xdr:spPr>
        <a:xfrm>
          <a:off x="17780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127635</xdr:rowOff>
    </xdr:from>
    <xdr:ext cx="534670" cy="259080"/>
    <xdr:sp macro="" textlink="">
      <xdr:nvSpPr>
        <xdr:cNvPr id="74" name="テキスト ボックス 73"/>
        <xdr:cNvSpPr txBox="1"/>
      </xdr:nvSpPr>
      <xdr:spPr>
        <a:xfrm>
          <a:off x="1580515"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152400</xdr:rowOff>
    </xdr:from>
    <xdr:to xmlns:xdr="http://schemas.openxmlformats.org/drawingml/2006/spreadsheetDrawing">
      <xdr:col>6</xdr:col>
      <xdr:colOff>38100</xdr:colOff>
      <xdr:row>37</xdr:row>
      <xdr:rowOff>82550</xdr:rowOff>
    </xdr:to>
    <xdr:sp macro="" textlink="">
      <xdr:nvSpPr>
        <xdr:cNvPr id="75" name="フローチャート: 判断 74"/>
        <xdr:cNvSpPr/>
      </xdr:nvSpPr>
      <xdr:spPr>
        <a:xfrm>
          <a:off x="984250" y="6324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73660</xdr:rowOff>
    </xdr:from>
    <xdr:ext cx="534035" cy="259080"/>
    <xdr:sp macro="" textlink="">
      <xdr:nvSpPr>
        <xdr:cNvPr id="76" name="テキスト ボックス 75"/>
        <xdr:cNvSpPr txBox="1"/>
      </xdr:nvSpPr>
      <xdr:spPr>
        <a:xfrm>
          <a:off x="786765" y="641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8" name="テキスト ボックス 77"/>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81" name="テキスト ボックス 80"/>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635</xdr:rowOff>
    </xdr:from>
    <xdr:to xmlns:xdr="http://schemas.openxmlformats.org/drawingml/2006/spreadsheetDrawing">
      <xdr:col>24</xdr:col>
      <xdr:colOff>114300</xdr:colOff>
      <xdr:row>36</xdr:row>
      <xdr:rowOff>102235</xdr:rowOff>
    </xdr:to>
    <xdr:sp macro="" textlink="">
      <xdr:nvSpPr>
        <xdr:cNvPr id="82" name="楕円 81"/>
        <xdr:cNvSpPr/>
      </xdr:nvSpPr>
      <xdr:spPr>
        <a:xfrm>
          <a:off x="412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23495</xdr:rowOff>
    </xdr:from>
    <xdr:ext cx="534670" cy="259080"/>
    <xdr:sp macro="" textlink="">
      <xdr:nvSpPr>
        <xdr:cNvPr id="83" name="人件費該当値テキスト"/>
        <xdr:cNvSpPr txBox="1"/>
      </xdr:nvSpPr>
      <xdr:spPr>
        <a:xfrm>
          <a:off x="4229100" y="602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4445</xdr:rowOff>
    </xdr:from>
    <xdr:to xmlns:xdr="http://schemas.openxmlformats.org/drawingml/2006/spreadsheetDrawing">
      <xdr:col>20</xdr:col>
      <xdr:colOff>38100</xdr:colOff>
      <xdr:row>36</xdr:row>
      <xdr:rowOff>106045</xdr:rowOff>
    </xdr:to>
    <xdr:sp macro="" textlink="">
      <xdr:nvSpPr>
        <xdr:cNvPr id="84" name="楕円 83"/>
        <xdr:cNvSpPr/>
      </xdr:nvSpPr>
      <xdr:spPr>
        <a:xfrm>
          <a:off x="3384550" y="6176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122555</xdr:rowOff>
    </xdr:from>
    <xdr:ext cx="534035" cy="258445"/>
    <xdr:sp macro="" textlink="">
      <xdr:nvSpPr>
        <xdr:cNvPr id="85" name="テキスト ボックス 84"/>
        <xdr:cNvSpPr txBox="1"/>
      </xdr:nvSpPr>
      <xdr:spPr>
        <a:xfrm>
          <a:off x="3187065" y="5951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6985</xdr:rowOff>
    </xdr:from>
    <xdr:to xmlns:xdr="http://schemas.openxmlformats.org/drawingml/2006/spreadsheetDrawing">
      <xdr:col>15</xdr:col>
      <xdr:colOff>101600</xdr:colOff>
      <xdr:row>36</xdr:row>
      <xdr:rowOff>109220</xdr:rowOff>
    </xdr:to>
    <xdr:sp macro="" textlink="">
      <xdr:nvSpPr>
        <xdr:cNvPr id="86" name="楕円 85"/>
        <xdr:cNvSpPr/>
      </xdr:nvSpPr>
      <xdr:spPr>
        <a:xfrm>
          <a:off x="2571750" y="617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125095</xdr:rowOff>
    </xdr:from>
    <xdr:ext cx="534035" cy="258445"/>
    <xdr:sp macro="" textlink="">
      <xdr:nvSpPr>
        <xdr:cNvPr id="87" name="テキスト ボックス 86"/>
        <xdr:cNvSpPr txBox="1"/>
      </xdr:nvSpPr>
      <xdr:spPr>
        <a:xfrm>
          <a:off x="2393315" y="5954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33020</xdr:rowOff>
    </xdr:from>
    <xdr:to xmlns:xdr="http://schemas.openxmlformats.org/drawingml/2006/spreadsheetDrawing">
      <xdr:col>10</xdr:col>
      <xdr:colOff>165100</xdr:colOff>
      <xdr:row>36</xdr:row>
      <xdr:rowOff>134620</xdr:rowOff>
    </xdr:to>
    <xdr:sp macro="" textlink="">
      <xdr:nvSpPr>
        <xdr:cNvPr id="88" name="楕円 87"/>
        <xdr:cNvSpPr/>
      </xdr:nvSpPr>
      <xdr:spPr>
        <a:xfrm>
          <a:off x="17780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151130</xdr:rowOff>
    </xdr:from>
    <xdr:ext cx="534670" cy="259080"/>
    <xdr:sp macro="" textlink="">
      <xdr:nvSpPr>
        <xdr:cNvPr id="89" name="テキスト ボックス 88"/>
        <xdr:cNvSpPr txBox="1"/>
      </xdr:nvSpPr>
      <xdr:spPr>
        <a:xfrm>
          <a:off x="1580515" y="5980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52070</xdr:rowOff>
    </xdr:from>
    <xdr:to xmlns:xdr="http://schemas.openxmlformats.org/drawingml/2006/spreadsheetDrawing">
      <xdr:col>6</xdr:col>
      <xdr:colOff>38100</xdr:colOff>
      <xdr:row>36</xdr:row>
      <xdr:rowOff>153035</xdr:rowOff>
    </xdr:to>
    <xdr:sp macro="" textlink="">
      <xdr:nvSpPr>
        <xdr:cNvPr id="90" name="楕円 89"/>
        <xdr:cNvSpPr/>
      </xdr:nvSpPr>
      <xdr:spPr>
        <a:xfrm>
          <a:off x="984250" y="622427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169545</xdr:rowOff>
    </xdr:from>
    <xdr:ext cx="534035" cy="258445"/>
    <xdr:sp macro="" textlink="">
      <xdr:nvSpPr>
        <xdr:cNvPr id="91" name="テキスト ボックス 90"/>
        <xdr:cNvSpPr txBox="1"/>
      </xdr:nvSpPr>
      <xdr:spPr>
        <a:xfrm>
          <a:off x="786765" y="5998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2" name="テキスト ボックス 101"/>
        <xdr:cNvSpPr txBox="1"/>
      </xdr:nvSpPr>
      <xdr:spPr>
        <a:xfrm>
          <a:off x="4749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1145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6" name="テキスト ボックス 105"/>
        <xdr:cNvSpPr txBox="1"/>
      </xdr:nvSpPr>
      <xdr:spPr>
        <a:xfrm>
          <a:off x="21145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114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8445"/>
    <xdr:sp macro="" textlink="">
      <xdr:nvSpPr>
        <xdr:cNvPr id="110" name="テキスト ボックス 109"/>
        <xdr:cNvSpPr txBox="1"/>
      </xdr:nvSpPr>
      <xdr:spPr>
        <a:xfrm>
          <a:off x="21145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12" name="テキスト ボックス 111"/>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14" name="テキスト ボックス 113"/>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6" name="テキスト ボックス 115"/>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37465</xdr:rowOff>
    </xdr:from>
    <xdr:to xmlns:xdr="http://schemas.openxmlformats.org/drawingml/2006/spreadsheetDrawing">
      <xdr:col>24</xdr:col>
      <xdr:colOff>62865</xdr:colOff>
      <xdr:row>58</xdr:row>
      <xdr:rowOff>45085</xdr:rowOff>
    </xdr:to>
    <xdr:cxnSp macro="">
      <xdr:nvCxnSpPr>
        <xdr:cNvPr id="118" name="直線コネクタ 117"/>
        <xdr:cNvCxnSpPr/>
      </xdr:nvCxnSpPr>
      <xdr:spPr>
        <a:xfrm flipV="1">
          <a:off x="4176395" y="8609965"/>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48895</xdr:rowOff>
    </xdr:from>
    <xdr:ext cx="534670" cy="259080"/>
    <xdr:sp macro="" textlink="">
      <xdr:nvSpPr>
        <xdr:cNvPr id="119" name="物件費最小値テキスト"/>
        <xdr:cNvSpPr txBox="1"/>
      </xdr:nvSpPr>
      <xdr:spPr>
        <a:xfrm>
          <a:off x="42291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45085</xdr:rowOff>
    </xdr:from>
    <xdr:to xmlns:xdr="http://schemas.openxmlformats.org/drawingml/2006/spreadsheetDrawing">
      <xdr:col>24</xdr:col>
      <xdr:colOff>152400</xdr:colOff>
      <xdr:row>58</xdr:row>
      <xdr:rowOff>45085</xdr:rowOff>
    </xdr:to>
    <xdr:cxnSp macro="">
      <xdr:nvCxnSpPr>
        <xdr:cNvPr id="120" name="直線コネクタ 119"/>
        <xdr:cNvCxnSpPr/>
      </xdr:nvCxnSpPr>
      <xdr:spPr>
        <a:xfrm>
          <a:off x="4108450" y="9989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155575</xdr:rowOff>
    </xdr:from>
    <xdr:ext cx="598805" cy="258445"/>
    <xdr:sp macro="" textlink="">
      <xdr:nvSpPr>
        <xdr:cNvPr id="121" name="物件費最大値テキスト"/>
        <xdr:cNvSpPr txBox="1"/>
      </xdr:nvSpPr>
      <xdr:spPr>
        <a:xfrm>
          <a:off x="4229100" y="8385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37465</xdr:rowOff>
    </xdr:from>
    <xdr:to xmlns:xdr="http://schemas.openxmlformats.org/drawingml/2006/spreadsheetDrawing">
      <xdr:col>24</xdr:col>
      <xdr:colOff>152400</xdr:colOff>
      <xdr:row>50</xdr:row>
      <xdr:rowOff>37465</xdr:rowOff>
    </xdr:to>
    <xdr:cxnSp macro="">
      <xdr:nvCxnSpPr>
        <xdr:cNvPr id="122" name="直線コネクタ 121"/>
        <xdr:cNvCxnSpPr/>
      </xdr:nvCxnSpPr>
      <xdr:spPr>
        <a:xfrm>
          <a:off x="4108450" y="8609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54</xdr:row>
      <xdr:rowOff>137160</xdr:rowOff>
    </xdr:from>
    <xdr:to xmlns:xdr="http://schemas.openxmlformats.org/drawingml/2006/spreadsheetDrawing">
      <xdr:col>24</xdr:col>
      <xdr:colOff>63500</xdr:colOff>
      <xdr:row>55</xdr:row>
      <xdr:rowOff>23495</xdr:rowOff>
    </xdr:to>
    <xdr:cxnSp macro="">
      <xdr:nvCxnSpPr>
        <xdr:cNvPr id="123" name="直線コネクタ 122"/>
        <xdr:cNvCxnSpPr/>
      </xdr:nvCxnSpPr>
      <xdr:spPr>
        <a:xfrm flipV="1">
          <a:off x="3429000" y="9395460"/>
          <a:ext cx="7493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166370</xdr:rowOff>
    </xdr:from>
    <xdr:ext cx="534670" cy="258445"/>
    <xdr:sp macro="" textlink="">
      <xdr:nvSpPr>
        <xdr:cNvPr id="124" name="物件費平均値テキスト"/>
        <xdr:cNvSpPr txBox="1"/>
      </xdr:nvSpPr>
      <xdr:spPr>
        <a:xfrm>
          <a:off x="4229100" y="94246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15875</xdr:rowOff>
    </xdr:from>
    <xdr:to xmlns:xdr="http://schemas.openxmlformats.org/drawingml/2006/spreadsheetDrawing">
      <xdr:col>24</xdr:col>
      <xdr:colOff>114300</xdr:colOff>
      <xdr:row>55</xdr:row>
      <xdr:rowOff>117475</xdr:rowOff>
    </xdr:to>
    <xdr:sp macro="" textlink="">
      <xdr:nvSpPr>
        <xdr:cNvPr id="125" name="フローチャート: 判断 124"/>
        <xdr:cNvSpPr/>
      </xdr:nvSpPr>
      <xdr:spPr>
        <a:xfrm>
          <a:off x="412750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23495</xdr:rowOff>
    </xdr:from>
    <xdr:to xmlns:xdr="http://schemas.openxmlformats.org/drawingml/2006/spreadsheetDrawing">
      <xdr:col>19</xdr:col>
      <xdr:colOff>171450</xdr:colOff>
      <xdr:row>55</xdr:row>
      <xdr:rowOff>88265</xdr:rowOff>
    </xdr:to>
    <xdr:cxnSp macro="">
      <xdr:nvCxnSpPr>
        <xdr:cNvPr id="126" name="直線コネクタ 125"/>
        <xdr:cNvCxnSpPr/>
      </xdr:nvCxnSpPr>
      <xdr:spPr>
        <a:xfrm flipV="1">
          <a:off x="2622550" y="9453245"/>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41910</xdr:rowOff>
    </xdr:from>
    <xdr:to xmlns:xdr="http://schemas.openxmlformats.org/drawingml/2006/spreadsheetDrawing">
      <xdr:col>20</xdr:col>
      <xdr:colOff>38100</xdr:colOff>
      <xdr:row>55</xdr:row>
      <xdr:rowOff>143510</xdr:rowOff>
    </xdr:to>
    <xdr:sp macro="" textlink="">
      <xdr:nvSpPr>
        <xdr:cNvPr id="127" name="フローチャート: 判断 126"/>
        <xdr:cNvSpPr/>
      </xdr:nvSpPr>
      <xdr:spPr>
        <a:xfrm>
          <a:off x="3384550" y="9471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134620</xdr:rowOff>
    </xdr:from>
    <xdr:ext cx="534035" cy="258445"/>
    <xdr:sp macro="" textlink="">
      <xdr:nvSpPr>
        <xdr:cNvPr id="128" name="テキスト ボックス 127"/>
        <xdr:cNvSpPr txBox="1"/>
      </xdr:nvSpPr>
      <xdr:spPr>
        <a:xfrm>
          <a:off x="3187065" y="9564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88265</xdr:rowOff>
    </xdr:from>
    <xdr:to xmlns:xdr="http://schemas.openxmlformats.org/drawingml/2006/spreadsheetDrawing">
      <xdr:col>15</xdr:col>
      <xdr:colOff>50800</xdr:colOff>
      <xdr:row>55</xdr:row>
      <xdr:rowOff>117475</xdr:rowOff>
    </xdr:to>
    <xdr:cxnSp macro="">
      <xdr:nvCxnSpPr>
        <xdr:cNvPr id="129" name="直線コネクタ 128"/>
        <xdr:cNvCxnSpPr/>
      </xdr:nvCxnSpPr>
      <xdr:spPr>
        <a:xfrm flipV="1">
          <a:off x="1828800" y="951801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71755</xdr:rowOff>
    </xdr:from>
    <xdr:to xmlns:xdr="http://schemas.openxmlformats.org/drawingml/2006/spreadsheetDrawing">
      <xdr:col>15</xdr:col>
      <xdr:colOff>101600</xdr:colOff>
      <xdr:row>56</xdr:row>
      <xdr:rowOff>1905</xdr:rowOff>
    </xdr:to>
    <xdr:sp macro="" textlink="">
      <xdr:nvSpPr>
        <xdr:cNvPr id="130" name="フローチャート: 判断 129"/>
        <xdr:cNvSpPr/>
      </xdr:nvSpPr>
      <xdr:spPr>
        <a:xfrm>
          <a:off x="257175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164465</xdr:rowOff>
    </xdr:from>
    <xdr:ext cx="534035" cy="259080"/>
    <xdr:sp macro="" textlink="">
      <xdr:nvSpPr>
        <xdr:cNvPr id="131" name="テキスト ボックス 130"/>
        <xdr:cNvSpPr txBox="1"/>
      </xdr:nvSpPr>
      <xdr:spPr>
        <a:xfrm>
          <a:off x="2393315" y="9594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55</xdr:row>
      <xdr:rowOff>117475</xdr:rowOff>
    </xdr:from>
    <xdr:to xmlns:xdr="http://schemas.openxmlformats.org/drawingml/2006/spreadsheetDrawing">
      <xdr:col>10</xdr:col>
      <xdr:colOff>114300</xdr:colOff>
      <xdr:row>56</xdr:row>
      <xdr:rowOff>24130</xdr:rowOff>
    </xdr:to>
    <xdr:cxnSp macro="">
      <xdr:nvCxnSpPr>
        <xdr:cNvPr id="132" name="直線コネクタ 131"/>
        <xdr:cNvCxnSpPr/>
      </xdr:nvCxnSpPr>
      <xdr:spPr>
        <a:xfrm flipV="1">
          <a:off x="1028700" y="9547225"/>
          <a:ext cx="8001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54</xdr:row>
      <xdr:rowOff>40640</xdr:rowOff>
    </xdr:from>
    <xdr:to xmlns:xdr="http://schemas.openxmlformats.org/drawingml/2006/spreadsheetDrawing">
      <xdr:col>10</xdr:col>
      <xdr:colOff>165100</xdr:colOff>
      <xdr:row>54</xdr:row>
      <xdr:rowOff>142240</xdr:rowOff>
    </xdr:to>
    <xdr:sp macro="" textlink="">
      <xdr:nvSpPr>
        <xdr:cNvPr id="133" name="フローチャート: 判断 132"/>
        <xdr:cNvSpPr/>
      </xdr:nvSpPr>
      <xdr:spPr>
        <a:xfrm>
          <a:off x="1778000" y="92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52</xdr:row>
      <xdr:rowOff>158750</xdr:rowOff>
    </xdr:from>
    <xdr:ext cx="534670" cy="259080"/>
    <xdr:sp macro="" textlink="">
      <xdr:nvSpPr>
        <xdr:cNvPr id="134" name="テキスト ボックス 133"/>
        <xdr:cNvSpPr txBox="1"/>
      </xdr:nvSpPr>
      <xdr:spPr>
        <a:xfrm>
          <a:off x="1580515" y="9074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130175</xdr:rowOff>
    </xdr:from>
    <xdr:to xmlns:xdr="http://schemas.openxmlformats.org/drawingml/2006/spreadsheetDrawing">
      <xdr:col>6</xdr:col>
      <xdr:colOff>38100</xdr:colOff>
      <xdr:row>56</xdr:row>
      <xdr:rowOff>60325</xdr:rowOff>
    </xdr:to>
    <xdr:sp macro="" textlink="">
      <xdr:nvSpPr>
        <xdr:cNvPr id="135" name="フローチャート: 判断 134"/>
        <xdr:cNvSpPr/>
      </xdr:nvSpPr>
      <xdr:spPr>
        <a:xfrm>
          <a:off x="984250" y="955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76835</xdr:rowOff>
    </xdr:from>
    <xdr:ext cx="534035" cy="258445"/>
    <xdr:sp macro="" textlink="">
      <xdr:nvSpPr>
        <xdr:cNvPr id="136" name="テキスト ボックス 135"/>
        <xdr:cNvSpPr txBox="1"/>
      </xdr:nvSpPr>
      <xdr:spPr>
        <a:xfrm>
          <a:off x="786765" y="9335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8" name="テキスト ボックス 137"/>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9" name="テキスト ボックス 138"/>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41" name="テキスト ボックス 140"/>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86360</xdr:rowOff>
    </xdr:from>
    <xdr:to xmlns:xdr="http://schemas.openxmlformats.org/drawingml/2006/spreadsheetDrawing">
      <xdr:col>24</xdr:col>
      <xdr:colOff>114300</xdr:colOff>
      <xdr:row>55</xdr:row>
      <xdr:rowOff>16510</xdr:rowOff>
    </xdr:to>
    <xdr:sp macro="" textlink="">
      <xdr:nvSpPr>
        <xdr:cNvPr id="142" name="楕円 141"/>
        <xdr:cNvSpPr/>
      </xdr:nvSpPr>
      <xdr:spPr>
        <a:xfrm>
          <a:off x="4127500" y="9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109220</xdr:rowOff>
    </xdr:from>
    <xdr:ext cx="534670" cy="258445"/>
    <xdr:sp macro="" textlink="">
      <xdr:nvSpPr>
        <xdr:cNvPr id="143" name="物件費該当値テキスト"/>
        <xdr:cNvSpPr txBox="1"/>
      </xdr:nvSpPr>
      <xdr:spPr>
        <a:xfrm>
          <a:off x="4229100" y="9196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144145</xdr:rowOff>
    </xdr:from>
    <xdr:to xmlns:xdr="http://schemas.openxmlformats.org/drawingml/2006/spreadsheetDrawing">
      <xdr:col>20</xdr:col>
      <xdr:colOff>38100</xdr:colOff>
      <xdr:row>55</xdr:row>
      <xdr:rowOff>74930</xdr:rowOff>
    </xdr:to>
    <xdr:sp macro="" textlink="">
      <xdr:nvSpPr>
        <xdr:cNvPr id="144" name="楕円 143"/>
        <xdr:cNvSpPr/>
      </xdr:nvSpPr>
      <xdr:spPr>
        <a:xfrm>
          <a:off x="3384550" y="940244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90805</xdr:rowOff>
    </xdr:from>
    <xdr:ext cx="534035" cy="258445"/>
    <xdr:sp macro="" textlink="">
      <xdr:nvSpPr>
        <xdr:cNvPr id="145" name="テキスト ボックス 144"/>
        <xdr:cNvSpPr txBox="1"/>
      </xdr:nvSpPr>
      <xdr:spPr>
        <a:xfrm>
          <a:off x="3187065" y="9177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37465</xdr:rowOff>
    </xdr:from>
    <xdr:to xmlns:xdr="http://schemas.openxmlformats.org/drawingml/2006/spreadsheetDrawing">
      <xdr:col>15</xdr:col>
      <xdr:colOff>101600</xdr:colOff>
      <xdr:row>55</xdr:row>
      <xdr:rowOff>139065</xdr:rowOff>
    </xdr:to>
    <xdr:sp macro="" textlink="">
      <xdr:nvSpPr>
        <xdr:cNvPr id="146" name="楕円 145"/>
        <xdr:cNvSpPr/>
      </xdr:nvSpPr>
      <xdr:spPr>
        <a:xfrm>
          <a:off x="2571750" y="94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155575</xdr:rowOff>
    </xdr:from>
    <xdr:ext cx="534035" cy="258445"/>
    <xdr:sp macro="" textlink="">
      <xdr:nvSpPr>
        <xdr:cNvPr id="147" name="テキスト ボックス 146"/>
        <xdr:cNvSpPr txBox="1"/>
      </xdr:nvSpPr>
      <xdr:spPr>
        <a:xfrm>
          <a:off x="2393315" y="924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66675</xdr:rowOff>
    </xdr:from>
    <xdr:to xmlns:xdr="http://schemas.openxmlformats.org/drawingml/2006/spreadsheetDrawing">
      <xdr:col>10</xdr:col>
      <xdr:colOff>165100</xdr:colOff>
      <xdr:row>55</xdr:row>
      <xdr:rowOff>168275</xdr:rowOff>
    </xdr:to>
    <xdr:sp macro="" textlink="">
      <xdr:nvSpPr>
        <xdr:cNvPr id="148" name="楕円 147"/>
        <xdr:cNvSpPr/>
      </xdr:nvSpPr>
      <xdr:spPr>
        <a:xfrm>
          <a:off x="1778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159385</xdr:rowOff>
    </xdr:from>
    <xdr:ext cx="534670" cy="258445"/>
    <xdr:sp macro="" textlink="">
      <xdr:nvSpPr>
        <xdr:cNvPr id="149" name="テキスト ボックス 148"/>
        <xdr:cNvSpPr txBox="1"/>
      </xdr:nvSpPr>
      <xdr:spPr>
        <a:xfrm>
          <a:off x="1580515" y="9589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144780</xdr:rowOff>
    </xdr:from>
    <xdr:to xmlns:xdr="http://schemas.openxmlformats.org/drawingml/2006/spreadsheetDrawing">
      <xdr:col>6</xdr:col>
      <xdr:colOff>38100</xdr:colOff>
      <xdr:row>56</xdr:row>
      <xdr:rowOff>74930</xdr:rowOff>
    </xdr:to>
    <xdr:sp macro="" textlink="">
      <xdr:nvSpPr>
        <xdr:cNvPr id="150" name="楕円 149"/>
        <xdr:cNvSpPr/>
      </xdr:nvSpPr>
      <xdr:spPr>
        <a:xfrm>
          <a:off x="984250" y="9574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66040</xdr:rowOff>
    </xdr:from>
    <xdr:ext cx="534035" cy="258445"/>
    <xdr:sp macro="" textlink="">
      <xdr:nvSpPr>
        <xdr:cNvPr id="151" name="テキスト ボックス 150"/>
        <xdr:cNvSpPr txBox="1"/>
      </xdr:nvSpPr>
      <xdr:spPr>
        <a:xfrm>
          <a:off x="786765" y="9667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60" name="テキスト ボックス 159"/>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63" name="テキスト ボックス 162"/>
        <xdr:cNvSpPr txBox="1"/>
      </xdr:nvSpPr>
      <xdr:spPr>
        <a:xfrm>
          <a:off x="4749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114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7" name="テキスト ボックス 166"/>
        <xdr:cNvSpPr txBox="1"/>
      </xdr:nvSpPr>
      <xdr:spPr>
        <a:xfrm>
          <a:off x="21145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114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1145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3" name="テキスト ボックス 172"/>
        <xdr:cNvSpPr txBox="1"/>
      </xdr:nvSpPr>
      <xdr:spPr>
        <a:xfrm>
          <a:off x="21145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146685</xdr:rowOff>
    </xdr:from>
    <xdr:to xmlns:xdr="http://schemas.openxmlformats.org/drawingml/2006/spreadsheetDrawing">
      <xdr:col>24</xdr:col>
      <xdr:colOff>62865</xdr:colOff>
      <xdr:row>79</xdr:row>
      <xdr:rowOff>24130</xdr:rowOff>
    </xdr:to>
    <xdr:cxnSp macro="">
      <xdr:nvCxnSpPr>
        <xdr:cNvPr id="175" name="直線コネクタ 174"/>
        <xdr:cNvCxnSpPr/>
      </xdr:nvCxnSpPr>
      <xdr:spPr>
        <a:xfrm flipV="1">
          <a:off x="4176395" y="11976735"/>
          <a:ext cx="127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27940</xdr:rowOff>
    </xdr:from>
    <xdr:ext cx="378460" cy="259080"/>
    <xdr:sp macro="" textlink="">
      <xdr:nvSpPr>
        <xdr:cNvPr id="176" name="維持補修費最小値テキスト"/>
        <xdr:cNvSpPr txBox="1"/>
      </xdr:nvSpPr>
      <xdr:spPr>
        <a:xfrm>
          <a:off x="4229100" y="13572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24130</xdr:rowOff>
    </xdr:from>
    <xdr:to xmlns:xdr="http://schemas.openxmlformats.org/drawingml/2006/spreadsheetDrawing">
      <xdr:col>24</xdr:col>
      <xdr:colOff>152400</xdr:colOff>
      <xdr:row>79</xdr:row>
      <xdr:rowOff>24130</xdr:rowOff>
    </xdr:to>
    <xdr:cxnSp macro="">
      <xdr:nvCxnSpPr>
        <xdr:cNvPr id="177" name="直線コネクタ 176"/>
        <xdr:cNvCxnSpPr/>
      </xdr:nvCxnSpPr>
      <xdr:spPr>
        <a:xfrm>
          <a:off x="4108450" y="13568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93345</xdr:rowOff>
    </xdr:from>
    <xdr:ext cx="534670" cy="259080"/>
    <xdr:sp macro="" textlink="">
      <xdr:nvSpPr>
        <xdr:cNvPr id="178" name="維持補修費最大値テキスト"/>
        <xdr:cNvSpPr txBox="1"/>
      </xdr:nvSpPr>
      <xdr:spPr>
        <a:xfrm>
          <a:off x="4229100" y="11751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69</xdr:row>
      <xdr:rowOff>146685</xdr:rowOff>
    </xdr:from>
    <xdr:to xmlns:xdr="http://schemas.openxmlformats.org/drawingml/2006/spreadsheetDrawing">
      <xdr:col>24</xdr:col>
      <xdr:colOff>152400</xdr:colOff>
      <xdr:row>69</xdr:row>
      <xdr:rowOff>146685</xdr:rowOff>
    </xdr:to>
    <xdr:cxnSp macro="">
      <xdr:nvCxnSpPr>
        <xdr:cNvPr id="179" name="直線コネクタ 178"/>
        <xdr:cNvCxnSpPr/>
      </xdr:nvCxnSpPr>
      <xdr:spPr>
        <a:xfrm>
          <a:off x="4108450" y="11976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78</xdr:row>
      <xdr:rowOff>66675</xdr:rowOff>
    </xdr:from>
    <xdr:to xmlns:xdr="http://schemas.openxmlformats.org/drawingml/2006/spreadsheetDrawing">
      <xdr:col>24</xdr:col>
      <xdr:colOff>63500</xdr:colOff>
      <xdr:row>78</xdr:row>
      <xdr:rowOff>74930</xdr:rowOff>
    </xdr:to>
    <xdr:cxnSp macro="">
      <xdr:nvCxnSpPr>
        <xdr:cNvPr id="180" name="直線コネクタ 179"/>
        <xdr:cNvCxnSpPr/>
      </xdr:nvCxnSpPr>
      <xdr:spPr>
        <a:xfrm>
          <a:off x="3429000" y="13439775"/>
          <a:ext cx="749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93345</xdr:rowOff>
    </xdr:from>
    <xdr:ext cx="469900" cy="259080"/>
    <xdr:sp macro="" textlink="">
      <xdr:nvSpPr>
        <xdr:cNvPr id="181" name="維持補修費平均値テキスト"/>
        <xdr:cNvSpPr txBox="1"/>
      </xdr:nvSpPr>
      <xdr:spPr>
        <a:xfrm>
          <a:off x="4229100" y="13123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70485</xdr:rowOff>
    </xdr:from>
    <xdr:to xmlns:xdr="http://schemas.openxmlformats.org/drawingml/2006/spreadsheetDrawing">
      <xdr:col>24</xdr:col>
      <xdr:colOff>114300</xdr:colOff>
      <xdr:row>78</xdr:row>
      <xdr:rowOff>635</xdr:rowOff>
    </xdr:to>
    <xdr:sp macro="" textlink="">
      <xdr:nvSpPr>
        <xdr:cNvPr id="182" name="フローチャート: 判断 181"/>
        <xdr:cNvSpPr/>
      </xdr:nvSpPr>
      <xdr:spPr>
        <a:xfrm>
          <a:off x="4127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47625</xdr:rowOff>
    </xdr:from>
    <xdr:to xmlns:xdr="http://schemas.openxmlformats.org/drawingml/2006/spreadsheetDrawing">
      <xdr:col>19</xdr:col>
      <xdr:colOff>171450</xdr:colOff>
      <xdr:row>78</xdr:row>
      <xdr:rowOff>66675</xdr:rowOff>
    </xdr:to>
    <xdr:cxnSp macro="">
      <xdr:nvCxnSpPr>
        <xdr:cNvPr id="183" name="直線コネクタ 182"/>
        <xdr:cNvCxnSpPr/>
      </xdr:nvCxnSpPr>
      <xdr:spPr>
        <a:xfrm>
          <a:off x="2622550" y="13420725"/>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31750</xdr:rowOff>
    </xdr:from>
    <xdr:to xmlns:xdr="http://schemas.openxmlformats.org/drawingml/2006/spreadsheetDrawing">
      <xdr:col>20</xdr:col>
      <xdr:colOff>38100</xdr:colOff>
      <xdr:row>77</xdr:row>
      <xdr:rowOff>133350</xdr:rowOff>
    </xdr:to>
    <xdr:sp macro="" textlink="">
      <xdr:nvSpPr>
        <xdr:cNvPr id="184" name="フローチャート: 判断 183"/>
        <xdr:cNvSpPr/>
      </xdr:nvSpPr>
      <xdr:spPr>
        <a:xfrm>
          <a:off x="3384550" y="13233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149860</xdr:rowOff>
    </xdr:from>
    <xdr:ext cx="469900" cy="259080"/>
    <xdr:sp macro="" textlink="">
      <xdr:nvSpPr>
        <xdr:cNvPr id="185" name="テキスト ボックス 184"/>
        <xdr:cNvSpPr txBox="1"/>
      </xdr:nvSpPr>
      <xdr:spPr>
        <a:xfrm>
          <a:off x="3219450" y="13008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47625</xdr:rowOff>
    </xdr:from>
    <xdr:to xmlns:xdr="http://schemas.openxmlformats.org/drawingml/2006/spreadsheetDrawing">
      <xdr:col>15</xdr:col>
      <xdr:colOff>50800</xdr:colOff>
      <xdr:row>78</xdr:row>
      <xdr:rowOff>60960</xdr:rowOff>
    </xdr:to>
    <xdr:cxnSp macro="">
      <xdr:nvCxnSpPr>
        <xdr:cNvPr id="186" name="直線コネクタ 185"/>
        <xdr:cNvCxnSpPr/>
      </xdr:nvCxnSpPr>
      <xdr:spPr>
        <a:xfrm flipV="1">
          <a:off x="1828800" y="1342072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80010</xdr:rowOff>
    </xdr:from>
    <xdr:to xmlns:xdr="http://schemas.openxmlformats.org/drawingml/2006/spreadsheetDrawing">
      <xdr:col>15</xdr:col>
      <xdr:colOff>101600</xdr:colOff>
      <xdr:row>78</xdr:row>
      <xdr:rowOff>10160</xdr:rowOff>
    </xdr:to>
    <xdr:sp macro="" textlink="">
      <xdr:nvSpPr>
        <xdr:cNvPr id="187" name="フローチャート: 判断 186"/>
        <xdr:cNvSpPr/>
      </xdr:nvSpPr>
      <xdr:spPr>
        <a:xfrm>
          <a:off x="257175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26670</xdr:rowOff>
    </xdr:from>
    <xdr:ext cx="469900" cy="259080"/>
    <xdr:sp macro="" textlink="">
      <xdr:nvSpPr>
        <xdr:cNvPr id="188" name="テキスト ボックス 187"/>
        <xdr:cNvSpPr txBox="1"/>
      </xdr:nvSpPr>
      <xdr:spPr>
        <a:xfrm>
          <a:off x="2406650" y="13056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60960</xdr:rowOff>
    </xdr:from>
    <xdr:to xmlns:xdr="http://schemas.openxmlformats.org/drawingml/2006/spreadsheetDrawing">
      <xdr:col>10</xdr:col>
      <xdr:colOff>114300</xdr:colOff>
      <xdr:row>78</xdr:row>
      <xdr:rowOff>81915</xdr:rowOff>
    </xdr:to>
    <xdr:cxnSp macro="">
      <xdr:nvCxnSpPr>
        <xdr:cNvPr id="189" name="直線コネクタ 188"/>
        <xdr:cNvCxnSpPr/>
      </xdr:nvCxnSpPr>
      <xdr:spPr>
        <a:xfrm flipV="1">
          <a:off x="1028700" y="1343406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123190</xdr:rowOff>
    </xdr:from>
    <xdr:to xmlns:xdr="http://schemas.openxmlformats.org/drawingml/2006/spreadsheetDrawing">
      <xdr:col>10</xdr:col>
      <xdr:colOff>165100</xdr:colOff>
      <xdr:row>78</xdr:row>
      <xdr:rowOff>53340</xdr:rowOff>
    </xdr:to>
    <xdr:sp macro="" textlink="">
      <xdr:nvSpPr>
        <xdr:cNvPr id="190" name="フローチャート: 判断 189"/>
        <xdr:cNvSpPr/>
      </xdr:nvSpPr>
      <xdr:spPr>
        <a:xfrm>
          <a:off x="17780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69850</xdr:rowOff>
    </xdr:from>
    <xdr:ext cx="469900" cy="259080"/>
    <xdr:sp macro="" textlink="">
      <xdr:nvSpPr>
        <xdr:cNvPr id="191" name="テキスト ボックス 190"/>
        <xdr:cNvSpPr txBox="1"/>
      </xdr:nvSpPr>
      <xdr:spPr>
        <a:xfrm>
          <a:off x="1612900" y="1310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163195</xdr:rowOff>
    </xdr:from>
    <xdr:to xmlns:xdr="http://schemas.openxmlformats.org/drawingml/2006/spreadsheetDrawing">
      <xdr:col>6</xdr:col>
      <xdr:colOff>38100</xdr:colOff>
      <xdr:row>78</xdr:row>
      <xdr:rowOff>93345</xdr:rowOff>
    </xdr:to>
    <xdr:sp macro="" textlink="">
      <xdr:nvSpPr>
        <xdr:cNvPr id="192" name="フローチャート: 判断 191"/>
        <xdr:cNvSpPr/>
      </xdr:nvSpPr>
      <xdr:spPr>
        <a:xfrm>
          <a:off x="984250" y="13364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109855</xdr:rowOff>
    </xdr:from>
    <xdr:ext cx="469900" cy="258445"/>
    <xdr:sp macro="" textlink="">
      <xdr:nvSpPr>
        <xdr:cNvPr id="193" name="テキスト ボックス 192"/>
        <xdr:cNvSpPr txBox="1"/>
      </xdr:nvSpPr>
      <xdr:spPr>
        <a:xfrm>
          <a:off x="819150" y="13140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5" name="テキスト ボックス 194"/>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6" name="テキスト ボックス 195"/>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8" name="テキスト ボックス 197"/>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23495</xdr:rowOff>
    </xdr:from>
    <xdr:to xmlns:xdr="http://schemas.openxmlformats.org/drawingml/2006/spreadsheetDrawing">
      <xdr:col>24</xdr:col>
      <xdr:colOff>114300</xdr:colOff>
      <xdr:row>78</xdr:row>
      <xdr:rowOff>125095</xdr:rowOff>
    </xdr:to>
    <xdr:sp macro="" textlink="">
      <xdr:nvSpPr>
        <xdr:cNvPr id="199" name="楕円 198"/>
        <xdr:cNvSpPr/>
      </xdr:nvSpPr>
      <xdr:spPr>
        <a:xfrm>
          <a:off x="4127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109855</xdr:rowOff>
    </xdr:from>
    <xdr:ext cx="469900" cy="258445"/>
    <xdr:sp macro="" textlink="">
      <xdr:nvSpPr>
        <xdr:cNvPr id="200" name="維持補修費該当値テキスト"/>
        <xdr:cNvSpPr txBox="1"/>
      </xdr:nvSpPr>
      <xdr:spPr>
        <a:xfrm>
          <a:off x="4229100" y="13311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15875</xdr:rowOff>
    </xdr:from>
    <xdr:to xmlns:xdr="http://schemas.openxmlformats.org/drawingml/2006/spreadsheetDrawing">
      <xdr:col>20</xdr:col>
      <xdr:colOff>38100</xdr:colOff>
      <xdr:row>78</xdr:row>
      <xdr:rowOff>117475</xdr:rowOff>
    </xdr:to>
    <xdr:sp macro="" textlink="">
      <xdr:nvSpPr>
        <xdr:cNvPr id="201" name="楕円 200"/>
        <xdr:cNvSpPr/>
      </xdr:nvSpPr>
      <xdr:spPr>
        <a:xfrm>
          <a:off x="3384550" y="13388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109220</xdr:rowOff>
    </xdr:from>
    <xdr:ext cx="469900" cy="258445"/>
    <xdr:sp macro="" textlink="">
      <xdr:nvSpPr>
        <xdr:cNvPr id="202" name="テキスト ボックス 201"/>
        <xdr:cNvSpPr txBox="1"/>
      </xdr:nvSpPr>
      <xdr:spPr>
        <a:xfrm>
          <a:off x="3219450" y="13482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168275</xdr:rowOff>
    </xdr:from>
    <xdr:to xmlns:xdr="http://schemas.openxmlformats.org/drawingml/2006/spreadsheetDrawing">
      <xdr:col>15</xdr:col>
      <xdr:colOff>101600</xdr:colOff>
      <xdr:row>78</xdr:row>
      <xdr:rowOff>98425</xdr:rowOff>
    </xdr:to>
    <xdr:sp macro="" textlink="">
      <xdr:nvSpPr>
        <xdr:cNvPr id="203" name="楕円 202"/>
        <xdr:cNvSpPr/>
      </xdr:nvSpPr>
      <xdr:spPr>
        <a:xfrm>
          <a:off x="257175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89535</xdr:rowOff>
    </xdr:from>
    <xdr:ext cx="469900" cy="258445"/>
    <xdr:sp macro="" textlink="">
      <xdr:nvSpPr>
        <xdr:cNvPr id="204" name="テキスト ボックス 203"/>
        <xdr:cNvSpPr txBox="1"/>
      </xdr:nvSpPr>
      <xdr:spPr>
        <a:xfrm>
          <a:off x="2406650" y="13462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10160</xdr:rowOff>
    </xdr:from>
    <xdr:to xmlns:xdr="http://schemas.openxmlformats.org/drawingml/2006/spreadsheetDrawing">
      <xdr:col>10</xdr:col>
      <xdr:colOff>165100</xdr:colOff>
      <xdr:row>78</xdr:row>
      <xdr:rowOff>111760</xdr:rowOff>
    </xdr:to>
    <xdr:sp macro="" textlink="">
      <xdr:nvSpPr>
        <xdr:cNvPr id="205" name="楕円 204"/>
        <xdr:cNvSpPr/>
      </xdr:nvSpPr>
      <xdr:spPr>
        <a:xfrm>
          <a:off x="17780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102870</xdr:rowOff>
    </xdr:from>
    <xdr:ext cx="469900" cy="259080"/>
    <xdr:sp macro="" textlink="">
      <xdr:nvSpPr>
        <xdr:cNvPr id="206" name="テキスト ボックス 205"/>
        <xdr:cNvSpPr txBox="1"/>
      </xdr:nvSpPr>
      <xdr:spPr>
        <a:xfrm>
          <a:off x="1612900" y="1347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31115</xdr:rowOff>
    </xdr:from>
    <xdr:to xmlns:xdr="http://schemas.openxmlformats.org/drawingml/2006/spreadsheetDrawing">
      <xdr:col>6</xdr:col>
      <xdr:colOff>38100</xdr:colOff>
      <xdr:row>78</xdr:row>
      <xdr:rowOff>132715</xdr:rowOff>
    </xdr:to>
    <xdr:sp macro="" textlink="">
      <xdr:nvSpPr>
        <xdr:cNvPr id="207" name="楕円 206"/>
        <xdr:cNvSpPr/>
      </xdr:nvSpPr>
      <xdr:spPr>
        <a:xfrm>
          <a:off x="984250" y="134042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123825</xdr:rowOff>
    </xdr:from>
    <xdr:ext cx="469900" cy="258445"/>
    <xdr:sp macro="" textlink="">
      <xdr:nvSpPr>
        <xdr:cNvPr id="208" name="テキスト ボックス 207"/>
        <xdr:cNvSpPr txBox="1"/>
      </xdr:nvSpPr>
      <xdr:spPr>
        <a:xfrm>
          <a:off x="819150" y="13496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7" name="テキスト ボックス 216"/>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9" name="テキスト ボックス 218"/>
        <xdr:cNvSpPr txBox="1"/>
      </xdr:nvSpPr>
      <xdr:spPr>
        <a:xfrm>
          <a:off x="21145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3" name="テキスト ボックス 222"/>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25" name="テキスト ボックス 224"/>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7" name="テキスト ボックス 226"/>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9" name="テキスト ボックス 228"/>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31" name="テキスト ボックス 230"/>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6350</xdr:rowOff>
    </xdr:from>
    <xdr:to xmlns:xdr="http://schemas.openxmlformats.org/drawingml/2006/spreadsheetDrawing">
      <xdr:col>24</xdr:col>
      <xdr:colOff>62865</xdr:colOff>
      <xdr:row>99</xdr:row>
      <xdr:rowOff>74930</xdr:rowOff>
    </xdr:to>
    <xdr:cxnSp macro="">
      <xdr:nvCxnSpPr>
        <xdr:cNvPr id="233" name="直線コネクタ 232"/>
        <xdr:cNvCxnSpPr/>
      </xdr:nvCxnSpPr>
      <xdr:spPr>
        <a:xfrm flipV="1">
          <a:off x="4176395" y="1560830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78105</xdr:rowOff>
    </xdr:from>
    <xdr:ext cx="534670" cy="258445"/>
    <xdr:sp macro="" textlink="">
      <xdr:nvSpPr>
        <xdr:cNvPr id="234" name="扶助費最小値テキスト"/>
        <xdr:cNvSpPr txBox="1"/>
      </xdr:nvSpPr>
      <xdr:spPr>
        <a:xfrm>
          <a:off x="4229100" y="17051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74930</xdr:rowOff>
    </xdr:from>
    <xdr:to xmlns:xdr="http://schemas.openxmlformats.org/drawingml/2006/spreadsheetDrawing">
      <xdr:col>24</xdr:col>
      <xdr:colOff>152400</xdr:colOff>
      <xdr:row>99</xdr:row>
      <xdr:rowOff>74930</xdr:rowOff>
    </xdr:to>
    <xdr:cxnSp macro="">
      <xdr:nvCxnSpPr>
        <xdr:cNvPr id="235" name="直線コネクタ 234"/>
        <xdr:cNvCxnSpPr/>
      </xdr:nvCxnSpPr>
      <xdr:spPr>
        <a:xfrm>
          <a:off x="4108450" y="17048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124460</xdr:rowOff>
    </xdr:from>
    <xdr:ext cx="598805" cy="259080"/>
    <xdr:sp macro="" textlink="">
      <xdr:nvSpPr>
        <xdr:cNvPr id="236" name="扶助費最大値テキスト"/>
        <xdr:cNvSpPr txBox="1"/>
      </xdr:nvSpPr>
      <xdr:spPr>
        <a:xfrm>
          <a:off x="4229100" y="1538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6350</xdr:rowOff>
    </xdr:from>
    <xdr:to xmlns:xdr="http://schemas.openxmlformats.org/drawingml/2006/spreadsheetDrawing">
      <xdr:col>24</xdr:col>
      <xdr:colOff>152400</xdr:colOff>
      <xdr:row>91</xdr:row>
      <xdr:rowOff>6350</xdr:rowOff>
    </xdr:to>
    <xdr:cxnSp macro="">
      <xdr:nvCxnSpPr>
        <xdr:cNvPr id="237" name="直線コネクタ 236"/>
        <xdr:cNvCxnSpPr/>
      </xdr:nvCxnSpPr>
      <xdr:spPr>
        <a:xfrm>
          <a:off x="4108450" y="15608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95</xdr:row>
      <xdr:rowOff>96520</xdr:rowOff>
    </xdr:from>
    <xdr:to xmlns:xdr="http://schemas.openxmlformats.org/drawingml/2006/spreadsheetDrawing">
      <xdr:col>24</xdr:col>
      <xdr:colOff>63500</xdr:colOff>
      <xdr:row>95</xdr:row>
      <xdr:rowOff>98425</xdr:rowOff>
    </xdr:to>
    <xdr:cxnSp macro="">
      <xdr:nvCxnSpPr>
        <xdr:cNvPr id="238" name="直線コネクタ 237"/>
        <xdr:cNvCxnSpPr/>
      </xdr:nvCxnSpPr>
      <xdr:spPr>
        <a:xfrm flipV="1">
          <a:off x="3429000" y="1638427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20320</xdr:rowOff>
    </xdr:from>
    <xdr:ext cx="534670" cy="258445"/>
    <xdr:sp macro="" textlink="">
      <xdr:nvSpPr>
        <xdr:cNvPr id="239" name="扶助費平均値テキスト"/>
        <xdr:cNvSpPr txBox="1"/>
      </xdr:nvSpPr>
      <xdr:spPr>
        <a:xfrm>
          <a:off x="4229100" y="164795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41910</xdr:rowOff>
    </xdr:from>
    <xdr:to xmlns:xdr="http://schemas.openxmlformats.org/drawingml/2006/spreadsheetDrawing">
      <xdr:col>24</xdr:col>
      <xdr:colOff>114300</xdr:colOff>
      <xdr:row>96</xdr:row>
      <xdr:rowOff>143510</xdr:rowOff>
    </xdr:to>
    <xdr:sp macro="" textlink="">
      <xdr:nvSpPr>
        <xdr:cNvPr id="240" name="フローチャート: 判断 239"/>
        <xdr:cNvSpPr/>
      </xdr:nvSpPr>
      <xdr:spPr>
        <a:xfrm>
          <a:off x="41275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98425</xdr:rowOff>
    </xdr:from>
    <xdr:to xmlns:xdr="http://schemas.openxmlformats.org/drawingml/2006/spreadsheetDrawing">
      <xdr:col>19</xdr:col>
      <xdr:colOff>171450</xdr:colOff>
      <xdr:row>95</xdr:row>
      <xdr:rowOff>157480</xdr:rowOff>
    </xdr:to>
    <xdr:cxnSp macro="">
      <xdr:nvCxnSpPr>
        <xdr:cNvPr id="241" name="直線コネクタ 240"/>
        <xdr:cNvCxnSpPr/>
      </xdr:nvCxnSpPr>
      <xdr:spPr>
        <a:xfrm flipV="1">
          <a:off x="2622550" y="16386175"/>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43815</xdr:rowOff>
    </xdr:from>
    <xdr:to xmlns:xdr="http://schemas.openxmlformats.org/drawingml/2006/spreadsheetDrawing">
      <xdr:col>20</xdr:col>
      <xdr:colOff>38100</xdr:colOff>
      <xdr:row>96</xdr:row>
      <xdr:rowOff>145415</xdr:rowOff>
    </xdr:to>
    <xdr:sp macro="" textlink="">
      <xdr:nvSpPr>
        <xdr:cNvPr id="242" name="フローチャート: 判断 241"/>
        <xdr:cNvSpPr/>
      </xdr:nvSpPr>
      <xdr:spPr>
        <a:xfrm>
          <a:off x="3384550" y="16503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136525</xdr:rowOff>
    </xdr:from>
    <xdr:ext cx="534035" cy="258445"/>
    <xdr:sp macro="" textlink="">
      <xdr:nvSpPr>
        <xdr:cNvPr id="243" name="テキスト ボックス 242"/>
        <xdr:cNvSpPr txBox="1"/>
      </xdr:nvSpPr>
      <xdr:spPr>
        <a:xfrm>
          <a:off x="3187065" y="16595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157480</xdr:rowOff>
    </xdr:from>
    <xdr:to xmlns:xdr="http://schemas.openxmlformats.org/drawingml/2006/spreadsheetDrawing">
      <xdr:col>15</xdr:col>
      <xdr:colOff>50800</xdr:colOff>
      <xdr:row>96</xdr:row>
      <xdr:rowOff>113665</xdr:rowOff>
    </xdr:to>
    <xdr:cxnSp macro="">
      <xdr:nvCxnSpPr>
        <xdr:cNvPr id="244" name="直線コネクタ 243"/>
        <xdr:cNvCxnSpPr/>
      </xdr:nvCxnSpPr>
      <xdr:spPr>
        <a:xfrm flipV="1">
          <a:off x="1828800" y="16445230"/>
          <a:ext cx="79375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78105</xdr:rowOff>
    </xdr:from>
    <xdr:to xmlns:xdr="http://schemas.openxmlformats.org/drawingml/2006/spreadsheetDrawing">
      <xdr:col>15</xdr:col>
      <xdr:colOff>101600</xdr:colOff>
      <xdr:row>97</xdr:row>
      <xdr:rowOff>8255</xdr:rowOff>
    </xdr:to>
    <xdr:sp macro="" textlink="">
      <xdr:nvSpPr>
        <xdr:cNvPr id="245" name="フローチャート: 判断 244"/>
        <xdr:cNvSpPr/>
      </xdr:nvSpPr>
      <xdr:spPr>
        <a:xfrm>
          <a:off x="257175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170815</xdr:rowOff>
    </xdr:from>
    <xdr:ext cx="534035" cy="258445"/>
    <xdr:sp macro="" textlink="">
      <xdr:nvSpPr>
        <xdr:cNvPr id="246" name="テキスト ボックス 245"/>
        <xdr:cNvSpPr txBox="1"/>
      </xdr:nvSpPr>
      <xdr:spPr>
        <a:xfrm>
          <a:off x="2393315"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96</xdr:row>
      <xdr:rowOff>113665</xdr:rowOff>
    </xdr:from>
    <xdr:to xmlns:xdr="http://schemas.openxmlformats.org/drawingml/2006/spreadsheetDrawing">
      <xdr:col>10</xdr:col>
      <xdr:colOff>114300</xdr:colOff>
      <xdr:row>97</xdr:row>
      <xdr:rowOff>50165</xdr:rowOff>
    </xdr:to>
    <xdr:cxnSp macro="">
      <xdr:nvCxnSpPr>
        <xdr:cNvPr id="247" name="直線コネクタ 246"/>
        <xdr:cNvCxnSpPr/>
      </xdr:nvCxnSpPr>
      <xdr:spPr>
        <a:xfrm flipV="1">
          <a:off x="1028700" y="16572865"/>
          <a:ext cx="8001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156845</xdr:rowOff>
    </xdr:from>
    <xdr:to xmlns:xdr="http://schemas.openxmlformats.org/drawingml/2006/spreadsheetDrawing">
      <xdr:col>10</xdr:col>
      <xdr:colOff>165100</xdr:colOff>
      <xdr:row>97</xdr:row>
      <xdr:rowOff>86995</xdr:rowOff>
    </xdr:to>
    <xdr:sp macro="" textlink="">
      <xdr:nvSpPr>
        <xdr:cNvPr id="248" name="フローチャート: 判断 247"/>
        <xdr:cNvSpPr/>
      </xdr:nvSpPr>
      <xdr:spPr>
        <a:xfrm>
          <a:off x="17780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78105</xdr:rowOff>
    </xdr:from>
    <xdr:ext cx="534670" cy="258445"/>
    <xdr:sp macro="" textlink="">
      <xdr:nvSpPr>
        <xdr:cNvPr id="249" name="テキスト ボックス 248"/>
        <xdr:cNvSpPr txBox="1"/>
      </xdr:nvSpPr>
      <xdr:spPr>
        <a:xfrm>
          <a:off x="1580515" y="16708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62230</xdr:rowOff>
    </xdr:from>
    <xdr:to xmlns:xdr="http://schemas.openxmlformats.org/drawingml/2006/spreadsheetDrawing">
      <xdr:col>6</xdr:col>
      <xdr:colOff>38100</xdr:colOff>
      <xdr:row>97</xdr:row>
      <xdr:rowOff>163830</xdr:rowOff>
    </xdr:to>
    <xdr:sp macro="" textlink="">
      <xdr:nvSpPr>
        <xdr:cNvPr id="250" name="フローチャート: 判断 249"/>
        <xdr:cNvSpPr/>
      </xdr:nvSpPr>
      <xdr:spPr>
        <a:xfrm>
          <a:off x="984250" y="16692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154940</xdr:rowOff>
    </xdr:from>
    <xdr:ext cx="534035" cy="258445"/>
    <xdr:sp macro="" textlink="">
      <xdr:nvSpPr>
        <xdr:cNvPr id="251" name="テキスト ボックス 250"/>
        <xdr:cNvSpPr txBox="1"/>
      </xdr:nvSpPr>
      <xdr:spPr>
        <a:xfrm>
          <a:off x="786765" y="1678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3" name="テキスト ボックス 252"/>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4" name="テキスト ボックス 253"/>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6" name="テキスト ボックス 255"/>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45720</xdr:rowOff>
    </xdr:from>
    <xdr:to xmlns:xdr="http://schemas.openxmlformats.org/drawingml/2006/spreadsheetDrawing">
      <xdr:col>24</xdr:col>
      <xdr:colOff>114300</xdr:colOff>
      <xdr:row>95</xdr:row>
      <xdr:rowOff>147320</xdr:rowOff>
    </xdr:to>
    <xdr:sp macro="" textlink="">
      <xdr:nvSpPr>
        <xdr:cNvPr id="257" name="楕円 256"/>
        <xdr:cNvSpPr/>
      </xdr:nvSpPr>
      <xdr:spPr>
        <a:xfrm>
          <a:off x="41275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68580</xdr:rowOff>
    </xdr:from>
    <xdr:ext cx="598805" cy="259080"/>
    <xdr:sp macro="" textlink="">
      <xdr:nvSpPr>
        <xdr:cNvPr id="258" name="扶助費該当値テキスト"/>
        <xdr:cNvSpPr txBox="1"/>
      </xdr:nvSpPr>
      <xdr:spPr>
        <a:xfrm>
          <a:off x="4229100" y="16184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47625</xdr:rowOff>
    </xdr:from>
    <xdr:to xmlns:xdr="http://schemas.openxmlformats.org/drawingml/2006/spreadsheetDrawing">
      <xdr:col>20</xdr:col>
      <xdr:colOff>38100</xdr:colOff>
      <xdr:row>95</xdr:row>
      <xdr:rowOff>149225</xdr:rowOff>
    </xdr:to>
    <xdr:sp macro="" textlink="">
      <xdr:nvSpPr>
        <xdr:cNvPr id="259" name="楕円 258"/>
        <xdr:cNvSpPr/>
      </xdr:nvSpPr>
      <xdr:spPr>
        <a:xfrm>
          <a:off x="3384550" y="16335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166370</xdr:rowOff>
    </xdr:from>
    <xdr:ext cx="598170" cy="258445"/>
    <xdr:sp macro="" textlink="">
      <xdr:nvSpPr>
        <xdr:cNvPr id="260" name="テキスト ボックス 259"/>
        <xdr:cNvSpPr txBox="1"/>
      </xdr:nvSpPr>
      <xdr:spPr>
        <a:xfrm>
          <a:off x="3154680" y="16111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106680</xdr:rowOff>
    </xdr:from>
    <xdr:to xmlns:xdr="http://schemas.openxmlformats.org/drawingml/2006/spreadsheetDrawing">
      <xdr:col>15</xdr:col>
      <xdr:colOff>101600</xdr:colOff>
      <xdr:row>96</xdr:row>
      <xdr:rowOff>36830</xdr:rowOff>
    </xdr:to>
    <xdr:sp macro="" textlink="">
      <xdr:nvSpPr>
        <xdr:cNvPr id="261" name="楕円 260"/>
        <xdr:cNvSpPr/>
      </xdr:nvSpPr>
      <xdr:spPr>
        <a:xfrm>
          <a:off x="2571750" y="163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53340</xdr:rowOff>
    </xdr:from>
    <xdr:ext cx="598170" cy="258445"/>
    <xdr:sp macro="" textlink="">
      <xdr:nvSpPr>
        <xdr:cNvPr id="262" name="テキスト ボックス 261"/>
        <xdr:cNvSpPr txBox="1"/>
      </xdr:nvSpPr>
      <xdr:spPr>
        <a:xfrm>
          <a:off x="2360930" y="16169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63500</xdr:rowOff>
    </xdr:from>
    <xdr:to xmlns:xdr="http://schemas.openxmlformats.org/drawingml/2006/spreadsheetDrawing">
      <xdr:col>10</xdr:col>
      <xdr:colOff>165100</xdr:colOff>
      <xdr:row>96</xdr:row>
      <xdr:rowOff>164465</xdr:rowOff>
    </xdr:to>
    <xdr:sp macro="" textlink="">
      <xdr:nvSpPr>
        <xdr:cNvPr id="263" name="楕円 262"/>
        <xdr:cNvSpPr/>
      </xdr:nvSpPr>
      <xdr:spPr>
        <a:xfrm>
          <a:off x="17780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9525</xdr:rowOff>
    </xdr:from>
    <xdr:ext cx="534670" cy="258445"/>
    <xdr:sp macro="" textlink="">
      <xdr:nvSpPr>
        <xdr:cNvPr id="264" name="テキスト ボックス 263"/>
        <xdr:cNvSpPr txBox="1"/>
      </xdr:nvSpPr>
      <xdr:spPr>
        <a:xfrm>
          <a:off x="1580515" y="16297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170815</xdr:rowOff>
    </xdr:from>
    <xdr:to xmlns:xdr="http://schemas.openxmlformats.org/drawingml/2006/spreadsheetDrawing">
      <xdr:col>6</xdr:col>
      <xdr:colOff>38100</xdr:colOff>
      <xdr:row>97</xdr:row>
      <xdr:rowOff>100965</xdr:rowOff>
    </xdr:to>
    <xdr:sp macro="" textlink="">
      <xdr:nvSpPr>
        <xdr:cNvPr id="265" name="楕円 264"/>
        <xdr:cNvSpPr/>
      </xdr:nvSpPr>
      <xdr:spPr>
        <a:xfrm>
          <a:off x="984250" y="16630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117475</xdr:rowOff>
    </xdr:from>
    <xdr:ext cx="534035" cy="259080"/>
    <xdr:sp macro="" textlink="">
      <xdr:nvSpPr>
        <xdr:cNvPr id="266" name="テキスト ボックス 265"/>
        <xdr:cNvSpPr txBox="1"/>
      </xdr:nvSpPr>
      <xdr:spPr>
        <a:xfrm>
          <a:off x="786765" y="1640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5" name="テキスト ボックス 274"/>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7" name="直線コネクタ 276"/>
        <xdr:cNvCxnSpPr/>
      </xdr:nvCxnSpPr>
      <xdr:spPr>
        <a:xfrm>
          <a:off x="5956300" y="6785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8" name="テキスト ボックス 277"/>
        <xdr:cNvSpPr txBox="1"/>
      </xdr:nvSpPr>
      <xdr:spPr>
        <a:xfrm>
          <a:off x="572643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9" name="直線コネクタ 278"/>
        <xdr:cNvCxnSpPr/>
      </xdr:nvCxnSpPr>
      <xdr:spPr>
        <a:xfrm>
          <a:off x="5956300" y="6458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860" cy="258445"/>
    <xdr:sp macro="" textlink="">
      <xdr:nvSpPr>
        <xdr:cNvPr id="280" name="テキスト ボックス 279"/>
        <xdr:cNvSpPr txBox="1"/>
      </xdr:nvSpPr>
      <xdr:spPr>
        <a:xfrm>
          <a:off x="548195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1" name="直線コネクタ 280"/>
        <xdr:cNvCxnSpPr/>
      </xdr:nvCxnSpPr>
      <xdr:spPr>
        <a:xfrm>
          <a:off x="5956300" y="6132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860" cy="259080"/>
    <xdr:sp macro="" textlink="">
      <xdr:nvSpPr>
        <xdr:cNvPr id="282" name="テキスト ボックス 281"/>
        <xdr:cNvSpPr txBox="1"/>
      </xdr:nvSpPr>
      <xdr:spPr>
        <a:xfrm>
          <a:off x="54819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3" name="直線コネクタ 282"/>
        <xdr:cNvCxnSpPr/>
      </xdr:nvCxnSpPr>
      <xdr:spPr>
        <a:xfrm>
          <a:off x="5956300" y="580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0860" cy="258445"/>
    <xdr:sp macro="" textlink="">
      <xdr:nvSpPr>
        <xdr:cNvPr id="284" name="テキスト ボックス 283"/>
        <xdr:cNvSpPr txBox="1"/>
      </xdr:nvSpPr>
      <xdr:spPr>
        <a:xfrm>
          <a:off x="548195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5" name="直線コネクタ 284"/>
        <xdr:cNvCxnSpPr/>
      </xdr:nvCxnSpPr>
      <xdr:spPr>
        <a:xfrm>
          <a:off x="5956300" y="5479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8445"/>
    <xdr:sp macro="" textlink="">
      <xdr:nvSpPr>
        <xdr:cNvPr id="286" name="テキスト ボックス 285"/>
        <xdr:cNvSpPr txBox="1"/>
      </xdr:nvSpPr>
      <xdr:spPr>
        <a:xfrm>
          <a:off x="541782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7" name="直線コネクタ 286"/>
        <xdr:cNvCxnSpPr/>
      </xdr:nvCxnSpPr>
      <xdr:spPr>
        <a:xfrm>
          <a:off x="5956300" y="5152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8" name="テキスト ボックス 287"/>
        <xdr:cNvSpPr txBox="1"/>
      </xdr:nvSpPr>
      <xdr:spPr>
        <a:xfrm>
          <a:off x="541782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9" name="直線コネクタ 288"/>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90" name="テキスト ボックス 289"/>
        <xdr:cNvSpPr txBox="1"/>
      </xdr:nvSpPr>
      <xdr:spPr>
        <a:xfrm>
          <a:off x="54178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1"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6350</xdr:rowOff>
    </xdr:from>
    <xdr:to xmlns:xdr="http://schemas.openxmlformats.org/drawingml/2006/spreadsheetDrawing">
      <xdr:col>54</xdr:col>
      <xdr:colOff>171450</xdr:colOff>
      <xdr:row>38</xdr:row>
      <xdr:rowOff>78105</xdr:rowOff>
    </xdr:to>
    <xdr:cxnSp macro="">
      <xdr:nvCxnSpPr>
        <xdr:cNvPr id="292" name="直線コネクタ 291"/>
        <xdr:cNvCxnSpPr/>
      </xdr:nvCxnSpPr>
      <xdr:spPr>
        <a:xfrm flipV="1">
          <a:off x="9429750" y="5321300"/>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81915</xdr:rowOff>
    </xdr:from>
    <xdr:ext cx="534035" cy="259080"/>
    <xdr:sp macro="" textlink="">
      <xdr:nvSpPr>
        <xdr:cNvPr id="293" name="補助費等最小値テキスト"/>
        <xdr:cNvSpPr txBox="1"/>
      </xdr:nvSpPr>
      <xdr:spPr>
        <a:xfrm>
          <a:off x="9480550" y="6597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78105</xdr:rowOff>
    </xdr:from>
    <xdr:to xmlns:xdr="http://schemas.openxmlformats.org/drawingml/2006/spreadsheetDrawing">
      <xdr:col>55</xdr:col>
      <xdr:colOff>88900</xdr:colOff>
      <xdr:row>38</xdr:row>
      <xdr:rowOff>78105</xdr:rowOff>
    </xdr:to>
    <xdr:cxnSp macro="">
      <xdr:nvCxnSpPr>
        <xdr:cNvPr id="294" name="直線コネクタ 293"/>
        <xdr:cNvCxnSpPr/>
      </xdr:nvCxnSpPr>
      <xdr:spPr>
        <a:xfrm>
          <a:off x="9359900" y="65932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124460</xdr:rowOff>
    </xdr:from>
    <xdr:ext cx="598170" cy="259080"/>
    <xdr:sp macro="" textlink="">
      <xdr:nvSpPr>
        <xdr:cNvPr id="295" name="補助費等最大値テキスト"/>
        <xdr:cNvSpPr txBox="1"/>
      </xdr:nvSpPr>
      <xdr:spPr>
        <a:xfrm>
          <a:off x="9480550" y="5096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6350</xdr:rowOff>
    </xdr:from>
    <xdr:to xmlns:xdr="http://schemas.openxmlformats.org/drawingml/2006/spreadsheetDrawing">
      <xdr:col>55</xdr:col>
      <xdr:colOff>88900</xdr:colOff>
      <xdr:row>31</xdr:row>
      <xdr:rowOff>6350</xdr:rowOff>
    </xdr:to>
    <xdr:cxnSp macro="">
      <xdr:nvCxnSpPr>
        <xdr:cNvPr id="296" name="直線コネクタ 295"/>
        <xdr:cNvCxnSpPr/>
      </xdr:nvCxnSpPr>
      <xdr:spPr>
        <a:xfrm>
          <a:off x="9359900" y="5321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24765</xdr:rowOff>
    </xdr:from>
    <xdr:to xmlns:xdr="http://schemas.openxmlformats.org/drawingml/2006/spreadsheetDrawing">
      <xdr:col>55</xdr:col>
      <xdr:colOff>0</xdr:colOff>
      <xdr:row>35</xdr:row>
      <xdr:rowOff>76200</xdr:rowOff>
    </xdr:to>
    <xdr:cxnSp macro="">
      <xdr:nvCxnSpPr>
        <xdr:cNvPr id="297" name="直線コネクタ 296"/>
        <xdr:cNvCxnSpPr/>
      </xdr:nvCxnSpPr>
      <xdr:spPr>
        <a:xfrm>
          <a:off x="8686800" y="6025515"/>
          <a:ext cx="7429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159385</xdr:rowOff>
    </xdr:from>
    <xdr:ext cx="534035" cy="258445"/>
    <xdr:sp macro="" textlink="">
      <xdr:nvSpPr>
        <xdr:cNvPr id="298" name="補助費等平均値テキスト"/>
        <xdr:cNvSpPr txBox="1"/>
      </xdr:nvSpPr>
      <xdr:spPr>
        <a:xfrm>
          <a:off x="9480550" y="61601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9525</xdr:rowOff>
    </xdr:from>
    <xdr:to xmlns:xdr="http://schemas.openxmlformats.org/drawingml/2006/spreadsheetDrawing">
      <xdr:col>55</xdr:col>
      <xdr:colOff>50800</xdr:colOff>
      <xdr:row>36</xdr:row>
      <xdr:rowOff>111125</xdr:rowOff>
    </xdr:to>
    <xdr:sp macro="" textlink="">
      <xdr:nvSpPr>
        <xdr:cNvPr id="299" name="フローチャート: 判断 298"/>
        <xdr:cNvSpPr/>
      </xdr:nvSpPr>
      <xdr:spPr>
        <a:xfrm>
          <a:off x="9398000" y="6181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35</xdr:row>
      <xdr:rowOff>24765</xdr:rowOff>
    </xdr:from>
    <xdr:to xmlns:xdr="http://schemas.openxmlformats.org/drawingml/2006/spreadsheetDrawing">
      <xdr:col>50</xdr:col>
      <xdr:colOff>114300</xdr:colOff>
      <xdr:row>35</xdr:row>
      <xdr:rowOff>42545</xdr:rowOff>
    </xdr:to>
    <xdr:cxnSp macro="">
      <xdr:nvCxnSpPr>
        <xdr:cNvPr id="300" name="直線コネクタ 299"/>
        <xdr:cNvCxnSpPr/>
      </xdr:nvCxnSpPr>
      <xdr:spPr>
        <a:xfrm flipV="1">
          <a:off x="7886700" y="6025515"/>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19050</xdr:rowOff>
    </xdr:from>
    <xdr:to xmlns:xdr="http://schemas.openxmlformats.org/drawingml/2006/spreadsheetDrawing">
      <xdr:col>50</xdr:col>
      <xdr:colOff>165100</xdr:colOff>
      <xdr:row>36</xdr:row>
      <xdr:rowOff>120650</xdr:rowOff>
    </xdr:to>
    <xdr:sp macro="" textlink="">
      <xdr:nvSpPr>
        <xdr:cNvPr id="301" name="フローチャート: 判断 300"/>
        <xdr:cNvSpPr/>
      </xdr:nvSpPr>
      <xdr:spPr>
        <a:xfrm>
          <a:off x="8636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111760</xdr:rowOff>
    </xdr:from>
    <xdr:ext cx="534670" cy="258445"/>
    <xdr:sp macro="" textlink="">
      <xdr:nvSpPr>
        <xdr:cNvPr id="302" name="テキスト ボックス 301"/>
        <xdr:cNvSpPr txBox="1"/>
      </xdr:nvSpPr>
      <xdr:spPr>
        <a:xfrm>
          <a:off x="8438515" y="6283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38100</xdr:rowOff>
    </xdr:from>
    <xdr:to xmlns:xdr="http://schemas.openxmlformats.org/drawingml/2006/spreadsheetDrawing">
      <xdr:col>45</xdr:col>
      <xdr:colOff>171450</xdr:colOff>
      <xdr:row>35</xdr:row>
      <xdr:rowOff>42545</xdr:rowOff>
    </xdr:to>
    <xdr:cxnSp macro="">
      <xdr:nvCxnSpPr>
        <xdr:cNvPr id="303" name="直線コネクタ 302"/>
        <xdr:cNvCxnSpPr/>
      </xdr:nvCxnSpPr>
      <xdr:spPr>
        <a:xfrm>
          <a:off x="7080250" y="603885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24130</xdr:rowOff>
    </xdr:from>
    <xdr:to xmlns:xdr="http://schemas.openxmlformats.org/drawingml/2006/spreadsheetDrawing">
      <xdr:col>46</xdr:col>
      <xdr:colOff>38100</xdr:colOff>
      <xdr:row>36</xdr:row>
      <xdr:rowOff>125730</xdr:rowOff>
    </xdr:to>
    <xdr:sp macro="" textlink="">
      <xdr:nvSpPr>
        <xdr:cNvPr id="304" name="フローチャート: 判断 303"/>
        <xdr:cNvSpPr/>
      </xdr:nvSpPr>
      <xdr:spPr>
        <a:xfrm>
          <a:off x="7842250" y="6196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116840</xdr:rowOff>
    </xdr:from>
    <xdr:ext cx="534035" cy="259080"/>
    <xdr:sp macro="" textlink="">
      <xdr:nvSpPr>
        <xdr:cNvPr id="305" name="テキスト ボックス 304"/>
        <xdr:cNvSpPr txBox="1"/>
      </xdr:nvSpPr>
      <xdr:spPr>
        <a:xfrm>
          <a:off x="7644765" y="6289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38100</xdr:rowOff>
    </xdr:from>
    <xdr:to xmlns:xdr="http://schemas.openxmlformats.org/drawingml/2006/spreadsheetDrawing">
      <xdr:col>41</xdr:col>
      <xdr:colOff>50800</xdr:colOff>
      <xdr:row>35</xdr:row>
      <xdr:rowOff>109855</xdr:rowOff>
    </xdr:to>
    <xdr:cxnSp macro="">
      <xdr:nvCxnSpPr>
        <xdr:cNvPr id="306" name="直線コネクタ 305"/>
        <xdr:cNvCxnSpPr/>
      </xdr:nvCxnSpPr>
      <xdr:spPr>
        <a:xfrm flipV="1">
          <a:off x="6286500" y="6038850"/>
          <a:ext cx="7937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20320</xdr:rowOff>
    </xdr:from>
    <xdr:to xmlns:xdr="http://schemas.openxmlformats.org/drawingml/2006/spreadsheetDrawing">
      <xdr:col>41</xdr:col>
      <xdr:colOff>101600</xdr:colOff>
      <xdr:row>36</xdr:row>
      <xdr:rowOff>121920</xdr:rowOff>
    </xdr:to>
    <xdr:sp macro="" textlink="">
      <xdr:nvSpPr>
        <xdr:cNvPr id="307" name="フローチャート: 判断 306"/>
        <xdr:cNvSpPr/>
      </xdr:nvSpPr>
      <xdr:spPr>
        <a:xfrm>
          <a:off x="702945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113030</xdr:rowOff>
    </xdr:from>
    <xdr:ext cx="534035" cy="259080"/>
    <xdr:sp macro="" textlink="">
      <xdr:nvSpPr>
        <xdr:cNvPr id="308" name="テキスト ボックス 307"/>
        <xdr:cNvSpPr txBox="1"/>
      </xdr:nvSpPr>
      <xdr:spPr>
        <a:xfrm>
          <a:off x="6851015" y="628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132715</xdr:rowOff>
    </xdr:from>
    <xdr:to xmlns:xdr="http://schemas.openxmlformats.org/drawingml/2006/spreadsheetDrawing">
      <xdr:col>36</xdr:col>
      <xdr:colOff>165100</xdr:colOff>
      <xdr:row>37</xdr:row>
      <xdr:rowOff>63500</xdr:rowOff>
    </xdr:to>
    <xdr:sp macro="" textlink="">
      <xdr:nvSpPr>
        <xdr:cNvPr id="309" name="フローチャート: 判断 308"/>
        <xdr:cNvSpPr/>
      </xdr:nvSpPr>
      <xdr:spPr>
        <a:xfrm>
          <a:off x="62357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53975</xdr:rowOff>
    </xdr:from>
    <xdr:ext cx="534670" cy="258445"/>
    <xdr:sp macro="" textlink="">
      <xdr:nvSpPr>
        <xdr:cNvPr id="310" name="テキスト ボックス 309"/>
        <xdr:cNvSpPr txBox="1"/>
      </xdr:nvSpPr>
      <xdr:spPr>
        <a:xfrm>
          <a:off x="6038215" y="6397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1" name="テキスト ボックス 310"/>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2" name="テキスト ボックス 311"/>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13" name="テキスト ボックス 312"/>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4" name="テキスト ボックス 313"/>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5" name="テキスト ボックス 314"/>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25400</xdr:rowOff>
    </xdr:from>
    <xdr:to xmlns:xdr="http://schemas.openxmlformats.org/drawingml/2006/spreadsheetDrawing">
      <xdr:col>55</xdr:col>
      <xdr:colOff>50800</xdr:colOff>
      <xdr:row>35</xdr:row>
      <xdr:rowOff>127000</xdr:rowOff>
    </xdr:to>
    <xdr:sp macro="" textlink="">
      <xdr:nvSpPr>
        <xdr:cNvPr id="316" name="楕円 315"/>
        <xdr:cNvSpPr/>
      </xdr:nvSpPr>
      <xdr:spPr>
        <a:xfrm>
          <a:off x="9398000" y="6026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48260</xdr:rowOff>
    </xdr:from>
    <xdr:ext cx="534035" cy="259080"/>
    <xdr:sp macro="" textlink="">
      <xdr:nvSpPr>
        <xdr:cNvPr id="317" name="補助費等該当値テキスト"/>
        <xdr:cNvSpPr txBox="1"/>
      </xdr:nvSpPr>
      <xdr:spPr>
        <a:xfrm>
          <a:off x="9480550" y="587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145415</xdr:rowOff>
    </xdr:from>
    <xdr:to xmlns:xdr="http://schemas.openxmlformats.org/drawingml/2006/spreadsheetDrawing">
      <xdr:col>50</xdr:col>
      <xdr:colOff>165100</xdr:colOff>
      <xdr:row>35</xdr:row>
      <xdr:rowOff>75565</xdr:rowOff>
    </xdr:to>
    <xdr:sp macro="" textlink="">
      <xdr:nvSpPr>
        <xdr:cNvPr id="318" name="楕円 317"/>
        <xdr:cNvSpPr/>
      </xdr:nvSpPr>
      <xdr:spPr>
        <a:xfrm>
          <a:off x="86360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92075</xdr:rowOff>
    </xdr:from>
    <xdr:ext cx="534670" cy="259080"/>
    <xdr:sp macro="" textlink="">
      <xdr:nvSpPr>
        <xdr:cNvPr id="319" name="テキスト ボックス 318"/>
        <xdr:cNvSpPr txBox="1"/>
      </xdr:nvSpPr>
      <xdr:spPr>
        <a:xfrm>
          <a:off x="8438515" y="5749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163195</xdr:rowOff>
    </xdr:from>
    <xdr:to xmlns:xdr="http://schemas.openxmlformats.org/drawingml/2006/spreadsheetDrawing">
      <xdr:col>46</xdr:col>
      <xdr:colOff>38100</xdr:colOff>
      <xdr:row>35</xdr:row>
      <xdr:rowOff>93345</xdr:rowOff>
    </xdr:to>
    <xdr:sp macro="" textlink="">
      <xdr:nvSpPr>
        <xdr:cNvPr id="320" name="楕円 319"/>
        <xdr:cNvSpPr/>
      </xdr:nvSpPr>
      <xdr:spPr>
        <a:xfrm>
          <a:off x="7842250" y="5992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109855</xdr:rowOff>
    </xdr:from>
    <xdr:ext cx="534035" cy="258445"/>
    <xdr:sp macro="" textlink="">
      <xdr:nvSpPr>
        <xdr:cNvPr id="321" name="テキスト ボックス 320"/>
        <xdr:cNvSpPr txBox="1"/>
      </xdr:nvSpPr>
      <xdr:spPr>
        <a:xfrm>
          <a:off x="7644765" y="5767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158750</xdr:rowOff>
    </xdr:from>
    <xdr:to xmlns:xdr="http://schemas.openxmlformats.org/drawingml/2006/spreadsheetDrawing">
      <xdr:col>41</xdr:col>
      <xdr:colOff>101600</xdr:colOff>
      <xdr:row>35</xdr:row>
      <xdr:rowOff>88900</xdr:rowOff>
    </xdr:to>
    <xdr:sp macro="" textlink="">
      <xdr:nvSpPr>
        <xdr:cNvPr id="322" name="楕円 321"/>
        <xdr:cNvSpPr/>
      </xdr:nvSpPr>
      <xdr:spPr>
        <a:xfrm>
          <a:off x="702945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105410</xdr:rowOff>
    </xdr:from>
    <xdr:ext cx="534035" cy="259080"/>
    <xdr:sp macro="" textlink="">
      <xdr:nvSpPr>
        <xdr:cNvPr id="323" name="テキスト ボックス 322"/>
        <xdr:cNvSpPr txBox="1"/>
      </xdr:nvSpPr>
      <xdr:spPr>
        <a:xfrm>
          <a:off x="6851015" y="5763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59055</xdr:rowOff>
    </xdr:from>
    <xdr:to xmlns:xdr="http://schemas.openxmlformats.org/drawingml/2006/spreadsheetDrawing">
      <xdr:col>36</xdr:col>
      <xdr:colOff>165100</xdr:colOff>
      <xdr:row>35</xdr:row>
      <xdr:rowOff>160655</xdr:rowOff>
    </xdr:to>
    <xdr:sp macro="" textlink="">
      <xdr:nvSpPr>
        <xdr:cNvPr id="324" name="楕円 323"/>
        <xdr:cNvSpPr/>
      </xdr:nvSpPr>
      <xdr:spPr>
        <a:xfrm>
          <a:off x="62357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6350</xdr:rowOff>
    </xdr:from>
    <xdr:ext cx="534670" cy="258445"/>
    <xdr:sp macro="" textlink="">
      <xdr:nvSpPr>
        <xdr:cNvPr id="325" name="テキスト ボックス 324"/>
        <xdr:cNvSpPr txBox="1"/>
      </xdr:nvSpPr>
      <xdr:spPr>
        <a:xfrm>
          <a:off x="6038215" y="58356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6" name="正方形/長方形 325"/>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7" name="正方形/長方形 326"/>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8" name="正方形/長方形 327"/>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9" name="正方形/長方形 328"/>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0" name="正方形/長方形 329"/>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1" name="正方形/長方形 330"/>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2" name="正方形/長方形 331"/>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正方形/長方形 332"/>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4" name="テキスト ボックス 333"/>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5" name="直線コネクタ 334"/>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6" name="直線コネクタ 335"/>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7" name="テキスト ボックス 336"/>
        <xdr:cNvSpPr txBox="1"/>
      </xdr:nvSpPr>
      <xdr:spPr>
        <a:xfrm>
          <a:off x="572643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8" name="直線コネクタ 337"/>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0860" cy="258445"/>
    <xdr:sp macro="" textlink="">
      <xdr:nvSpPr>
        <xdr:cNvPr id="339" name="テキスト ボックス 338"/>
        <xdr:cNvSpPr txBox="1"/>
      </xdr:nvSpPr>
      <xdr:spPr>
        <a:xfrm>
          <a:off x="5481955" y="9484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40" name="直線コネクタ 339"/>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8445"/>
    <xdr:sp macro="" textlink="">
      <xdr:nvSpPr>
        <xdr:cNvPr id="341" name="テキスト ボックス 340"/>
        <xdr:cNvSpPr txBox="1"/>
      </xdr:nvSpPr>
      <xdr:spPr>
        <a:xfrm>
          <a:off x="541782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2" name="直線コネクタ 341"/>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5630" cy="258445"/>
    <xdr:sp macro="" textlink="">
      <xdr:nvSpPr>
        <xdr:cNvPr id="343" name="テキスト ボックス 342"/>
        <xdr:cNvSpPr txBox="1"/>
      </xdr:nvSpPr>
      <xdr:spPr>
        <a:xfrm>
          <a:off x="541782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5" name="テキスト ボックス 344"/>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6350</xdr:rowOff>
    </xdr:from>
    <xdr:to xmlns:xdr="http://schemas.openxmlformats.org/drawingml/2006/spreadsheetDrawing">
      <xdr:col>54</xdr:col>
      <xdr:colOff>171450</xdr:colOff>
      <xdr:row>58</xdr:row>
      <xdr:rowOff>39370</xdr:rowOff>
    </xdr:to>
    <xdr:cxnSp macro="">
      <xdr:nvCxnSpPr>
        <xdr:cNvPr id="347" name="直線コネクタ 346"/>
        <xdr:cNvCxnSpPr/>
      </xdr:nvCxnSpPr>
      <xdr:spPr>
        <a:xfrm flipV="1">
          <a:off x="9429750" y="857885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43180</xdr:rowOff>
    </xdr:from>
    <xdr:ext cx="534035" cy="258445"/>
    <xdr:sp macro="" textlink="">
      <xdr:nvSpPr>
        <xdr:cNvPr id="348" name="普通建設事業費最小値テキスト"/>
        <xdr:cNvSpPr txBox="1"/>
      </xdr:nvSpPr>
      <xdr:spPr>
        <a:xfrm>
          <a:off x="9480550" y="9987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39370</xdr:rowOff>
    </xdr:from>
    <xdr:to xmlns:xdr="http://schemas.openxmlformats.org/drawingml/2006/spreadsheetDrawing">
      <xdr:col>55</xdr:col>
      <xdr:colOff>88900</xdr:colOff>
      <xdr:row>58</xdr:row>
      <xdr:rowOff>39370</xdr:rowOff>
    </xdr:to>
    <xdr:cxnSp macro="">
      <xdr:nvCxnSpPr>
        <xdr:cNvPr id="349" name="直線コネクタ 348"/>
        <xdr:cNvCxnSpPr/>
      </xdr:nvCxnSpPr>
      <xdr:spPr>
        <a:xfrm>
          <a:off x="9359900" y="9983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123825</xdr:rowOff>
    </xdr:from>
    <xdr:ext cx="598170" cy="258445"/>
    <xdr:sp macro="" textlink="">
      <xdr:nvSpPr>
        <xdr:cNvPr id="350" name="普通建設事業費最大値テキスト"/>
        <xdr:cNvSpPr txBox="1"/>
      </xdr:nvSpPr>
      <xdr:spPr>
        <a:xfrm>
          <a:off x="9480550" y="8353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6350</xdr:rowOff>
    </xdr:from>
    <xdr:to xmlns:xdr="http://schemas.openxmlformats.org/drawingml/2006/spreadsheetDrawing">
      <xdr:col>55</xdr:col>
      <xdr:colOff>88900</xdr:colOff>
      <xdr:row>50</xdr:row>
      <xdr:rowOff>6350</xdr:rowOff>
    </xdr:to>
    <xdr:cxnSp macro="">
      <xdr:nvCxnSpPr>
        <xdr:cNvPr id="351" name="直線コネクタ 350"/>
        <xdr:cNvCxnSpPr/>
      </xdr:nvCxnSpPr>
      <xdr:spPr>
        <a:xfrm>
          <a:off x="9359900" y="8578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169545</xdr:rowOff>
    </xdr:from>
    <xdr:to xmlns:xdr="http://schemas.openxmlformats.org/drawingml/2006/spreadsheetDrawing">
      <xdr:col>55</xdr:col>
      <xdr:colOff>0</xdr:colOff>
      <xdr:row>54</xdr:row>
      <xdr:rowOff>10795</xdr:rowOff>
    </xdr:to>
    <xdr:cxnSp macro="">
      <xdr:nvCxnSpPr>
        <xdr:cNvPr id="352" name="直線コネクタ 351"/>
        <xdr:cNvCxnSpPr/>
      </xdr:nvCxnSpPr>
      <xdr:spPr>
        <a:xfrm>
          <a:off x="8686800" y="9256395"/>
          <a:ext cx="742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120650</xdr:rowOff>
    </xdr:from>
    <xdr:ext cx="534035" cy="258445"/>
    <xdr:sp macro="" textlink="">
      <xdr:nvSpPr>
        <xdr:cNvPr id="353" name="普通建設事業費平均値テキスト"/>
        <xdr:cNvSpPr txBox="1"/>
      </xdr:nvSpPr>
      <xdr:spPr>
        <a:xfrm>
          <a:off x="9480550" y="93789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142240</xdr:rowOff>
    </xdr:from>
    <xdr:to xmlns:xdr="http://schemas.openxmlformats.org/drawingml/2006/spreadsheetDrawing">
      <xdr:col>55</xdr:col>
      <xdr:colOff>50800</xdr:colOff>
      <xdr:row>55</xdr:row>
      <xdr:rowOff>72390</xdr:rowOff>
    </xdr:to>
    <xdr:sp macro="" textlink="">
      <xdr:nvSpPr>
        <xdr:cNvPr id="354" name="フローチャート: 判断 353"/>
        <xdr:cNvSpPr/>
      </xdr:nvSpPr>
      <xdr:spPr>
        <a:xfrm>
          <a:off x="9398000" y="9400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53</xdr:row>
      <xdr:rowOff>169545</xdr:rowOff>
    </xdr:from>
    <xdr:to xmlns:xdr="http://schemas.openxmlformats.org/drawingml/2006/spreadsheetDrawing">
      <xdr:col>50</xdr:col>
      <xdr:colOff>114300</xdr:colOff>
      <xdr:row>54</xdr:row>
      <xdr:rowOff>74930</xdr:rowOff>
    </xdr:to>
    <xdr:cxnSp macro="">
      <xdr:nvCxnSpPr>
        <xdr:cNvPr id="355" name="直線コネクタ 354"/>
        <xdr:cNvCxnSpPr/>
      </xdr:nvCxnSpPr>
      <xdr:spPr>
        <a:xfrm flipV="1">
          <a:off x="7886700" y="9256395"/>
          <a:ext cx="8001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54</xdr:row>
      <xdr:rowOff>128905</xdr:rowOff>
    </xdr:from>
    <xdr:to xmlns:xdr="http://schemas.openxmlformats.org/drawingml/2006/spreadsheetDrawing">
      <xdr:col>50</xdr:col>
      <xdr:colOff>165100</xdr:colOff>
      <xdr:row>55</xdr:row>
      <xdr:rowOff>59055</xdr:rowOff>
    </xdr:to>
    <xdr:sp macro="" textlink="">
      <xdr:nvSpPr>
        <xdr:cNvPr id="356" name="フローチャート: 判断 355"/>
        <xdr:cNvSpPr/>
      </xdr:nvSpPr>
      <xdr:spPr>
        <a:xfrm>
          <a:off x="8636000" y="938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50165</xdr:rowOff>
    </xdr:from>
    <xdr:ext cx="534670" cy="259080"/>
    <xdr:sp macro="" textlink="">
      <xdr:nvSpPr>
        <xdr:cNvPr id="357" name="テキスト ボックス 356"/>
        <xdr:cNvSpPr txBox="1"/>
      </xdr:nvSpPr>
      <xdr:spPr>
        <a:xfrm>
          <a:off x="8438515" y="947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74930</xdr:rowOff>
    </xdr:from>
    <xdr:to xmlns:xdr="http://schemas.openxmlformats.org/drawingml/2006/spreadsheetDrawing">
      <xdr:col>45</xdr:col>
      <xdr:colOff>171450</xdr:colOff>
      <xdr:row>54</xdr:row>
      <xdr:rowOff>162560</xdr:rowOff>
    </xdr:to>
    <xdr:cxnSp macro="">
      <xdr:nvCxnSpPr>
        <xdr:cNvPr id="358" name="直線コネクタ 357"/>
        <xdr:cNvCxnSpPr/>
      </xdr:nvCxnSpPr>
      <xdr:spPr>
        <a:xfrm flipV="1">
          <a:off x="7080250" y="9333230"/>
          <a:ext cx="8064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159385</xdr:rowOff>
    </xdr:from>
    <xdr:to xmlns:xdr="http://schemas.openxmlformats.org/drawingml/2006/spreadsheetDrawing">
      <xdr:col>46</xdr:col>
      <xdr:colOff>38100</xdr:colOff>
      <xdr:row>55</xdr:row>
      <xdr:rowOff>89535</xdr:rowOff>
    </xdr:to>
    <xdr:sp macro="" textlink="">
      <xdr:nvSpPr>
        <xdr:cNvPr id="359" name="フローチャート: 判断 358"/>
        <xdr:cNvSpPr/>
      </xdr:nvSpPr>
      <xdr:spPr>
        <a:xfrm>
          <a:off x="7842250" y="9417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80645</xdr:rowOff>
    </xdr:from>
    <xdr:ext cx="534035" cy="259080"/>
    <xdr:sp macro="" textlink="">
      <xdr:nvSpPr>
        <xdr:cNvPr id="360" name="テキスト ボックス 359"/>
        <xdr:cNvSpPr txBox="1"/>
      </xdr:nvSpPr>
      <xdr:spPr>
        <a:xfrm>
          <a:off x="7644765" y="951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162560</xdr:rowOff>
    </xdr:from>
    <xdr:to xmlns:xdr="http://schemas.openxmlformats.org/drawingml/2006/spreadsheetDrawing">
      <xdr:col>41</xdr:col>
      <xdr:colOff>50800</xdr:colOff>
      <xdr:row>55</xdr:row>
      <xdr:rowOff>99060</xdr:rowOff>
    </xdr:to>
    <xdr:cxnSp macro="">
      <xdr:nvCxnSpPr>
        <xdr:cNvPr id="361" name="直線コネクタ 360"/>
        <xdr:cNvCxnSpPr/>
      </xdr:nvCxnSpPr>
      <xdr:spPr>
        <a:xfrm flipV="1">
          <a:off x="6286500" y="9420860"/>
          <a:ext cx="7937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53</xdr:row>
      <xdr:rowOff>102870</xdr:rowOff>
    </xdr:from>
    <xdr:to xmlns:xdr="http://schemas.openxmlformats.org/drawingml/2006/spreadsheetDrawing">
      <xdr:col>41</xdr:col>
      <xdr:colOff>101600</xdr:colOff>
      <xdr:row>54</xdr:row>
      <xdr:rowOff>33020</xdr:rowOff>
    </xdr:to>
    <xdr:sp macro="" textlink="">
      <xdr:nvSpPr>
        <xdr:cNvPr id="362" name="フローチャート: 判断 361"/>
        <xdr:cNvSpPr/>
      </xdr:nvSpPr>
      <xdr:spPr>
        <a:xfrm>
          <a:off x="7029450" y="918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49530</xdr:rowOff>
    </xdr:from>
    <xdr:ext cx="534035" cy="259080"/>
    <xdr:sp macro="" textlink="">
      <xdr:nvSpPr>
        <xdr:cNvPr id="363" name="テキスト ボックス 362"/>
        <xdr:cNvSpPr txBox="1"/>
      </xdr:nvSpPr>
      <xdr:spPr>
        <a:xfrm>
          <a:off x="6851015" y="8964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168910</xdr:rowOff>
    </xdr:from>
    <xdr:to xmlns:xdr="http://schemas.openxmlformats.org/drawingml/2006/spreadsheetDrawing">
      <xdr:col>36</xdr:col>
      <xdr:colOff>165100</xdr:colOff>
      <xdr:row>55</xdr:row>
      <xdr:rowOff>99060</xdr:rowOff>
    </xdr:to>
    <xdr:sp macro="" textlink="">
      <xdr:nvSpPr>
        <xdr:cNvPr id="364" name="フローチャート: 判断 363"/>
        <xdr:cNvSpPr/>
      </xdr:nvSpPr>
      <xdr:spPr>
        <a:xfrm>
          <a:off x="6235700" y="94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115570</xdr:rowOff>
    </xdr:from>
    <xdr:ext cx="534670" cy="259080"/>
    <xdr:sp macro="" textlink="">
      <xdr:nvSpPr>
        <xdr:cNvPr id="365" name="テキスト ボックス 364"/>
        <xdr:cNvSpPr txBox="1"/>
      </xdr:nvSpPr>
      <xdr:spPr>
        <a:xfrm>
          <a:off x="6038215" y="920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8" name="テキスト ボックス 367"/>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9" name="テキスト ボックス 368"/>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132080</xdr:rowOff>
    </xdr:from>
    <xdr:to xmlns:xdr="http://schemas.openxmlformats.org/drawingml/2006/spreadsheetDrawing">
      <xdr:col>55</xdr:col>
      <xdr:colOff>50800</xdr:colOff>
      <xdr:row>54</xdr:row>
      <xdr:rowOff>61595</xdr:rowOff>
    </xdr:to>
    <xdr:sp macro="" textlink="">
      <xdr:nvSpPr>
        <xdr:cNvPr id="371" name="楕円 370"/>
        <xdr:cNvSpPr/>
      </xdr:nvSpPr>
      <xdr:spPr>
        <a:xfrm>
          <a:off x="9398000" y="92189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154940</xdr:rowOff>
    </xdr:from>
    <xdr:ext cx="534035" cy="258445"/>
    <xdr:sp macro="" textlink="">
      <xdr:nvSpPr>
        <xdr:cNvPr id="372" name="普通建設事業費該当値テキスト"/>
        <xdr:cNvSpPr txBox="1"/>
      </xdr:nvSpPr>
      <xdr:spPr>
        <a:xfrm>
          <a:off x="9480550" y="9070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118745</xdr:rowOff>
    </xdr:from>
    <xdr:to xmlns:xdr="http://schemas.openxmlformats.org/drawingml/2006/spreadsheetDrawing">
      <xdr:col>50</xdr:col>
      <xdr:colOff>165100</xdr:colOff>
      <xdr:row>54</xdr:row>
      <xdr:rowOff>48895</xdr:rowOff>
    </xdr:to>
    <xdr:sp macro="" textlink="">
      <xdr:nvSpPr>
        <xdr:cNvPr id="373" name="楕円 372"/>
        <xdr:cNvSpPr/>
      </xdr:nvSpPr>
      <xdr:spPr>
        <a:xfrm>
          <a:off x="8636000" y="92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65405</xdr:rowOff>
    </xdr:from>
    <xdr:ext cx="534670" cy="258445"/>
    <xdr:sp macro="" textlink="">
      <xdr:nvSpPr>
        <xdr:cNvPr id="374" name="テキスト ボックス 373"/>
        <xdr:cNvSpPr txBox="1"/>
      </xdr:nvSpPr>
      <xdr:spPr>
        <a:xfrm>
          <a:off x="8438515" y="8980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24130</xdr:rowOff>
    </xdr:from>
    <xdr:to xmlns:xdr="http://schemas.openxmlformats.org/drawingml/2006/spreadsheetDrawing">
      <xdr:col>46</xdr:col>
      <xdr:colOff>38100</xdr:colOff>
      <xdr:row>54</xdr:row>
      <xdr:rowOff>125730</xdr:rowOff>
    </xdr:to>
    <xdr:sp macro="" textlink="">
      <xdr:nvSpPr>
        <xdr:cNvPr id="375" name="楕円 374"/>
        <xdr:cNvSpPr/>
      </xdr:nvSpPr>
      <xdr:spPr>
        <a:xfrm>
          <a:off x="7842250" y="9282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142240</xdr:rowOff>
    </xdr:from>
    <xdr:ext cx="534035" cy="259080"/>
    <xdr:sp macro="" textlink="">
      <xdr:nvSpPr>
        <xdr:cNvPr id="376" name="テキスト ボックス 375"/>
        <xdr:cNvSpPr txBox="1"/>
      </xdr:nvSpPr>
      <xdr:spPr>
        <a:xfrm>
          <a:off x="7644765" y="9057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111760</xdr:rowOff>
    </xdr:from>
    <xdr:to xmlns:xdr="http://schemas.openxmlformats.org/drawingml/2006/spreadsheetDrawing">
      <xdr:col>41</xdr:col>
      <xdr:colOff>101600</xdr:colOff>
      <xdr:row>55</xdr:row>
      <xdr:rowOff>41910</xdr:rowOff>
    </xdr:to>
    <xdr:sp macro="" textlink="">
      <xdr:nvSpPr>
        <xdr:cNvPr id="377" name="楕円 376"/>
        <xdr:cNvSpPr/>
      </xdr:nvSpPr>
      <xdr:spPr>
        <a:xfrm>
          <a:off x="7029450" y="93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33020</xdr:rowOff>
    </xdr:from>
    <xdr:ext cx="534035" cy="259080"/>
    <xdr:sp macro="" textlink="">
      <xdr:nvSpPr>
        <xdr:cNvPr id="378" name="テキスト ボックス 377"/>
        <xdr:cNvSpPr txBox="1"/>
      </xdr:nvSpPr>
      <xdr:spPr>
        <a:xfrm>
          <a:off x="6851015" y="946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48260</xdr:rowOff>
    </xdr:from>
    <xdr:to xmlns:xdr="http://schemas.openxmlformats.org/drawingml/2006/spreadsheetDrawing">
      <xdr:col>36</xdr:col>
      <xdr:colOff>165100</xdr:colOff>
      <xdr:row>55</xdr:row>
      <xdr:rowOff>149860</xdr:rowOff>
    </xdr:to>
    <xdr:sp macro="" textlink="">
      <xdr:nvSpPr>
        <xdr:cNvPr id="379" name="楕円 378"/>
        <xdr:cNvSpPr/>
      </xdr:nvSpPr>
      <xdr:spPr>
        <a:xfrm>
          <a:off x="62357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140970</xdr:rowOff>
    </xdr:from>
    <xdr:ext cx="534670" cy="259080"/>
    <xdr:sp macro="" textlink="">
      <xdr:nvSpPr>
        <xdr:cNvPr id="380" name="テキスト ボックス 379"/>
        <xdr:cNvSpPr txBox="1"/>
      </xdr:nvSpPr>
      <xdr:spPr>
        <a:xfrm>
          <a:off x="6038215" y="957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9" name="テキスト ボックス 388"/>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1" name="直線コネクタ 390"/>
        <xdr:cNvCxnSpPr/>
      </xdr:nvCxnSpPr>
      <xdr:spPr>
        <a:xfrm>
          <a:off x="5956300" y="13643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92" name="テキスト ボックス 391"/>
        <xdr:cNvSpPr txBox="1"/>
      </xdr:nvSpPr>
      <xdr:spPr>
        <a:xfrm>
          <a:off x="572643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3" name="直線コネクタ 392"/>
        <xdr:cNvCxnSpPr/>
      </xdr:nvCxnSpPr>
      <xdr:spPr>
        <a:xfrm>
          <a:off x="5956300" y="13316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8445"/>
    <xdr:sp macro="" textlink="">
      <xdr:nvSpPr>
        <xdr:cNvPr id="394" name="テキスト ボックス 393"/>
        <xdr:cNvSpPr txBox="1"/>
      </xdr:nvSpPr>
      <xdr:spPr>
        <a:xfrm>
          <a:off x="548195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5" name="直線コネクタ 394"/>
        <xdr:cNvCxnSpPr/>
      </xdr:nvCxnSpPr>
      <xdr:spPr>
        <a:xfrm>
          <a:off x="5956300" y="12990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396" name="テキスト ボックス 395"/>
        <xdr:cNvSpPr txBox="1"/>
      </xdr:nvSpPr>
      <xdr:spPr>
        <a:xfrm>
          <a:off x="548195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7" name="直線コネクタ 396"/>
        <xdr:cNvCxnSpPr/>
      </xdr:nvCxnSpPr>
      <xdr:spPr>
        <a:xfrm>
          <a:off x="5956300" y="12663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860" cy="258445"/>
    <xdr:sp macro="" textlink="">
      <xdr:nvSpPr>
        <xdr:cNvPr id="398" name="テキスト ボックス 397"/>
        <xdr:cNvSpPr txBox="1"/>
      </xdr:nvSpPr>
      <xdr:spPr>
        <a:xfrm>
          <a:off x="548195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9" name="直線コネクタ 398"/>
        <xdr:cNvCxnSpPr/>
      </xdr:nvCxnSpPr>
      <xdr:spPr>
        <a:xfrm>
          <a:off x="5956300" y="12337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860" cy="258445"/>
    <xdr:sp macro="" textlink="">
      <xdr:nvSpPr>
        <xdr:cNvPr id="400" name="テキスト ボックス 399"/>
        <xdr:cNvSpPr txBox="1"/>
      </xdr:nvSpPr>
      <xdr:spPr>
        <a:xfrm>
          <a:off x="548195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1" name="直線コネクタ 400"/>
        <xdr:cNvCxnSpPr/>
      </xdr:nvCxnSpPr>
      <xdr:spPr>
        <a:xfrm>
          <a:off x="5956300" y="1201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5630" cy="259080"/>
    <xdr:sp macro="" textlink="">
      <xdr:nvSpPr>
        <xdr:cNvPr id="402" name="テキスト ボックス 401"/>
        <xdr:cNvSpPr txBox="1"/>
      </xdr:nvSpPr>
      <xdr:spPr>
        <a:xfrm>
          <a:off x="541782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4" name="テキスト ボックス 403"/>
        <xdr:cNvSpPr txBox="1"/>
      </xdr:nvSpPr>
      <xdr:spPr>
        <a:xfrm>
          <a:off x="54178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48895</xdr:rowOff>
    </xdr:from>
    <xdr:to xmlns:xdr="http://schemas.openxmlformats.org/drawingml/2006/spreadsheetDrawing">
      <xdr:col>54</xdr:col>
      <xdr:colOff>171450</xdr:colOff>
      <xdr:row>79</xdr:row>
      <xdr:rowOff>99060</xdr:rowOff>
    </xdr:to>
    <xdr:cxnSp macro="">
      <xdr:nvCxnSpPr>
        <xdr:cNvPr id="406" name="直線コネクタ 405"/>
        <xdr:cNvCxnSpPr/>
      </xdr:nvCxnSpPr>
      <xdr:spPr>
        <a:xfrm flipV="1">
          <a:off x="9429750" y="12050395"/>
          <a:ext cx="0" cy="1593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8920" cy="259080"/>
    <xdr:sp macro="" textlink="">
      <xdr:nvSpPr>
        <xdr:cNvPr id="407" name="普通建設事業費 （ うち新規整備　）最小値テキスト"/>
        <xdr:cNvSpPr txBox="1"/>
      </xdr:nvSpPr>
      <xdr:spPr>
        <a:xfrm>
          <a:off x="9480550" y="136474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8" name="直線コネクタ 407"/>
        <xdr:cNvCxnSpPr/>
      </xdr:nvCxnSpPr>
      <xdr:spPr>
        <a:xfrm>
          <a:off x="9359900" y="13643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167005</xdr:rowOff>
    </xdr:from>
    <xdr:ext cx="534035" cy="258445"/>
    <xdr:sp macro="" textlink="">
      <xdr:nvSpPr>
        <xdr:cNvPr id="409" name="普通建設事業費 （ うち新規整備　）最大値テキスト"/>
        <xdr:cNvSpPr txBox="1"/>
      </xdr:nvSpPr>
      <xdr:spPr>
        <a:xfrm>
          <a:off x="9480550" y="11825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48895</xdr:rowOff>
    </xdr:from>
    <xdr:to xmlns:xdr="http://schemas.openxmlformats.org/drawingml/2006/spreadsheetDrawing">
      <xdr:col>55</xdr:col>
      <xdr:colOff>88900</xdr:colOff>
      <xdr:row>70</xdr:row>
      <xdr:rowOff>48895</xdr:rowOff>
    </xdr:to>
    <xdr:cxnSp macro="">
      <xdr:nvCxnSpPr>
        <xdr:cNvPr id="410" name="直線コネクタ 409"/>
        <xdr:cNvCxnSpPr/>
      </xdr:nvCxnSpPr>
      <xdr:spPr>
        <a:xfrm>
          <a:off x="9359900" y="12050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38100</xdr:rowOff>
    </xdr:from>
    <xdr:to xmlns:xdr="http://schemas.openxmlformats.org/drawingml/2006/spreadsheetDrawing">
      <xdr:col>55</xdr:col>
      <xdr:colOff>0</xdr:colOff>
      <xdr:row>79</xdr:row>
      <xdr:rowOff>6985</xdr:rowOff>
    </xdr:to>
    <xdr:cxnSp macro="">
      <xdr:nvCxnSpPr>
        <xdr:cNvPr id="411" name="直線コネクタ 410"/>
        <xdr:cNvCxnSpPr/>
      </xdr:nvCxnSpPr>
      <xdr:spPr>
        <a:xfrm>
          <a:off x="8686800" y="13411200"/>
          <a:ext cx="74295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78740</xdr:rowOff>
    </xdr:from>
    <xdr:ext cx="534035" cy="259080"/>
    <xdr:sp macro="" textlink="">
      <xdr:nvSpPr>
        <xdr:cNvPr id="412" name="普通建設事業費 （ うち新規整備　）平均値テキスト"/>
        <xdr:cNvSpPr txBox="1"/>
      </xdr:nvSpPr>
      <xdr:spPr>
        <a:xfrm>
          <a:off x="9480550" y="131089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55880</xdr:rowOff>
    </xdr:from>
    <xdr:to xmlns:xdr="http://schemas.openxmlformats.org/drawingml/2006/spreadsheetDrawing">
      <xdr:col>55</xdr:col>
      <xdr:colOff>50800</xdr:colOff>
      <xdr:row>77</xdr:row>
      <xdr:rowOff>157480</xdr:rowOff>
    </xdr:to>
    <xdr:sp macro="" textlink="">
      <xdr:nvSpPr>
        <xdr:cNvPr id="413" name="フローチャート: 判断 412"/>
        <xdr:cNvSpPr/>
      </xdr:nvSpPr>
      <xdr:spPr>
        <a:xfrm>
          <a:off x="9398000" y="13257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38100</xdr:rowOff>
    </xdr:from>
    <xdr:to xmlns:xdr="http://schemas.openxmlformats.org/drawingml/2006/spreadsheetDrawing">
      <xdr:col>50</xdr:col>
      <xdr:colOff>114300</xdr:colOff>
      <xdr:row>79</xdr:row>
      <xdr:rowOff>17780</xdr:rowOff>
    </xdr:to>
    <xdr:cxnSp macro="">
      <xdr:nvCxnSpPr>
        <xdr:cNvPr id="414" name="直線コネクタ 413"/>
        <xdr:cNvCxnSpPr/>
      </xdr:nvCxnSpPr>
      <xdr:spPr>
        <a:xfrm flipV="1">
          <a:off x="7886700" y="13411200"/>
          <a:ext cx="8001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97790</xdr:rowOff>
    </xdr:from>
    <xdr:to xmlns:xdr="http://schemas.openxmlformats.org/drawingml/2006/spreadsheetDrawing">
      <xdr:col>50</xdr:col>
      <xdr:colOff>165100</xdr:colOff>
      <xdr:row>78</xdr:row>
      <xdr:rowOff>27940</xdr:rowOff>
    </xdr:to>
    <xdr:sp macro="" textlink="">
      <xdr:nvSpPr>
        <xdr:cNvPr id="415" name="フローチャート: 判断 414"/>
        <xdr:cNvSpPr/>
      </xdr:nvSpPr>
      <xdr:spPr>
        <a:xfrm>
          <a:off x="86360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44450</xdr:rowOff>
    </xdr:from>
    <xdr:ext cx="534670" cy="259080"/>
    <xdr:sp macro="" textlink="">
      <xdr:nvSpPr>
        <xdr:cNvPr id="416" name="テキスト ボックス 415"/>
        <xdr:cNvSpPr txBox="1"/>
      </xdr:nvSpPr>
      <xdr:spPr>
        <a:xfrm>
          <a:off x="8438515" y="1307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34290</xdr:rowOff>
    </xdr:from>
    <xdr:to xmlns:xdr="http://schemas.openxmlformats.org/drawingml/2006/spreadsheetDrawing">
      <xdr:col>45</xdr:col>
      <xdr:colOff>171450</xdr:colOff>
      <xdr:row>79</xdr:row>
      <xdr:rowOff>17780</xdr:rowOff>
    </xdr:to>
    <xdr:cxnSp macro="">
      <xdr:nvCxnSpPr>
        <xdr:cNvPr id="417" name="直線コネクタ 416"/>
        <xdr:cNvCxnSpPr/>
      </xdr:nvCxnSpPr>
      <xdr:spPr>
        <a:xfrm>
          <a:off x="7080250" y="13064490"/>
          <a:ext cx="806450" cy="497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53340</xdr:rowOff>
    </xdr:from>
    <xdr:to xmlns:xdr="http://schemas.openxmlformats.org/drawingml/2006/spreadsheetDrawing">
      <xdr:col>46</xdr:col>
      <xdr:colOff>38100</xdr:colOff>
      <xdr:row>77</xdr:row>
      <xdr:rowOff>154940</xdr:rowOff>
    </xdr:to>
    <xdr:sp macro="" textlink="">
      <xdr:nvSpPr>
        <xdr:cNvPr id="418" name="フローチャート: 判断 417"/>
        <xdr:cNvSpPr/>
      </xdr:nvSpPr>
      <xdr:spPr>
        <a:xfrm>
          <a:off x="7842250" y="13254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0</xdr:rowOff>
    </xdr:from>
    <xdr:ext cx="534035" cy="259080"/>
    <xdr:sp macro="" textlink="">
      <xdr:nvSpPr>
        <xdr:cNvPr id="419" name="テキスト ボックス 418"/>
        <xdr:cNvSpPr txBox="1"/>
      </xdr:nvSpPr>
      <xdr:spPr>
        <a:xfrm>
          <a:off x="7644765" y="13030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34290</xdr:rowOff>
    </xdr:from>
    <xdr:to xmlns:xdr="http://schemas.openxmlformats.org/drawingml/2006/spreadsheetDrawing">
      <xdr:col>41</xdr:col>
      <xdr:colOff>50800</xdr:colOff>
      <xdr:row>77</xdr:row>
      <xdr:rowOff>74930</xdr:rowOff>
    </xdr:to>
    <xdr:cxnSp macro="">
      <xdr:nvCxnSpPr>
        <xdr:cNvPr id="420" name="直線コネクタ 419"/>
        <xdr:cNvCxnSpPr/>
      </xdr:nvCxnSpPr>
      <xdr:spPr>
        <a:xfrm flipV="1">
          <a:off x="6286500" y="13064490"/>
          <a:ext cx="79375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74</xdr:row>
      <xdr:rowOff>144145</xdr:rowOff>
    </xdr:from>
    <xdr:to xmlns:xdr="http://schemas.openxmlformats.org/drawingml/2006/spreadsheetDrawing">
      <xdr:col>41</xdr:col>
      <xdr:colOff>101600</xdr:colOff>
      <xdr:row>75</xdr:row>
      <xdr:rowOff>74930</xdr:rowOff>
    </xdr:to>
    <xdr:sp macro="" textlink="">
      <xdr:nvSpPr>
        <xdr:cNvPr id="421" name="フローチャート: 判断 420"/>
        <xdr:cNvSpPr/>
      </xdr:nvSpPr>
      <xdr:spPr>
        <a:xfrm>
          <a:off x="7029450" y="12831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90805</xdr:rowOff>
    </xdr:from>
    <xdr:ext cx="534035" cy="258445"/>
    <xdr:sp macro="" textlink="">
      <xdr:nvSpPr>
        <xdr:cNvPr id="422" name="テキスト ボックス 421"/>
        <xdr:cNvSpPr txBox="1"/>
      </xdr:nvSpPr>
      <xdr:spPr>
        <a:xfrm>
          <a:off x="6851015" y="12606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104775</xdr:rowOff>
    </xdr:from>
    <xdr:to xmlns:xdr="http://schemas.openxmlformats.org/drawingml/2006/spreadsheetDrawing">
      <xdr:col>36</xdr:col>
      <xdr:colOff>165100</xdr:colOff>
      <xdr:row>77</xdr:row>
      <xdr:rowOff>34925</xdr:rowOff>
    </xdr:to>
    <xdr:sp macro="" textlink="">
      <xdr:nvSpPr>
        <xdr:cNvPr id="423" name="フローチャート: 判断 422"/>
        <xdr:cNvSpPr/>
      </xdr:nvSpPr>
      <xdr:spPr>
        <a:xfrm>
          <a:off x="62357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52070</xdr:rowOff>
    </xdr:from>
    <xdr:ext cx="534670" cy="258445"/>
    <xdr:sp macro="" textlink="">
      <xdr:nvSpPr>
        <xdr:cNvPr id="424" name="テキスト ボックス 423"/>
        <xdr:cNvSpPr txBox="1"/>
      </xdr:nvSpPr>
      <xdr:spPr>
        <a:xfrm>
          <a:off x="6038215" y="12910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27" name="テキスト ボックス 426"/>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8" name="テキスト ボックス 427"/>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127635</xdr:rowOff>
    </xdr:from>
    <xdr:to xmlns:xdr="http://schemas.openxmlformats.org/drawingml/2006/spreadsheetDrawing">
      <xdr:col>55</xdr:col>
      <xdr:colOff>50800</xdr:colOff>
      <xdr:row>79</xdr:row>
      <xdr:rowOff>57785</xdr:rowOff>
    </xdr:to>
    <xdr:sp macro="" textlink="">
      <xdr:nvSpPr>
        <xdr:cNvPr id="430" name="楕円 429"/>
        <xdr:cNvSpPr/>
      </xdr:nvSpPr>
      <xdr:spPr>
        <a:xfrm>
          <a:off x="9398000" y="13500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42545</xdr:rowOff>
    </xdr:from>
    <xdr:ext cx="469265" cy="258445"/>
    <xdr:sp macro="" textlink="">
      <xdr:nvSpPr>
        <xdr:cNvPr id="431" name="普通建設事業費 （ うち新規整備　）該当値テキスト"/>
        <xdr:cNvSpPr txBox="1"/>
      </xdr:nvSpPr>
      <xdr:spPr>
        <a:xfrm>
          <a:off x="9480550" y="13415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158750</xdr:rowOff>
    </xdr:from>
    <xdr:to xmlns:xdr="http://schemas.openxmlformats.org/drawingml/2006/spreadsheetDrawing">
      <xdr:col>50</xdr:col>
      <xdr:colOff>165100</xdr:colOff>
      <xdr:row>78</xdr:row>
      <xdr:rowOff>88900</xdr:rowOff>
    </xdr:to>
    <xdr:sp macro="" textlink="">
      <xdr:nvSpPr>
        <xdr:cNvPr id="432" name="楕円 431"/>
        <xdr:cNvSpPr/>
      </xdr:nvSpPr>
      <xdr:spPr>
        <a:xfrm>
          <a:off x="8636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80010</xdr:rowOff>
    </xdr:from>
    <xdr:ext cx="534670" cy="259080"/>
    <xdr:sp macro="" textlink="">
      <xdr:nvSpPr>
        <xdr:cNvPr id="433" name="テキスト ボックス 432"/>
        <xdr:cNvSpPr txBox="1"/>
      </xdr:nvSpPr>
      <xdr:spPr>
        <a:xfrm>
          <a:off x="8438515" y="13453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137795</xdr:rowOff>
    </xdr:from>
    <xdr:to xmlns:xdr="http://schemas.openxmlformats.org/drawingml/2006/spreadsheetDrawing">
      <xdr:col>46</xdr:col>
      <xdr:colOff>38100</xdr:colOff>
      <xdr:row>79</xdr:row>
      <xdr:rowOff>67945</xdr:rowOff>
    </xdr:to>
    <xdr:sp macro="" textlink="">
      <xdr:nvSpPr>
        <xdr:cNvPr id="434" name="楕円 433"/>
        <xdr:cNvSpPr/>
      </xdr:nvSpPr>
      <xdr:spPr>
        <a:xfrm>
          <a:off x="7842250" y="13510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59055</xdr:rowOff>
    </xdr:from>
    <xdr:ext cx="469900" cy="259080"/>
    <xdr:sp macro="" textlink="">
      <xdr:nvSpPr>
        <xdr:cNvPr id="435" name="テキスト ボックス 434"/>
        <xdr:cNvSpPr txBox="1"/>
      </xdr:nvSpPr>
      <xdr:spPr>
        <a:xfrm>
          <a:off x="7677150" y="1360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154940</xdr:rowOff>
    </xdr:from>
    <xdr:to xmlns:xdr="http://schemas.openxmlformats.org/drawingml/2006/spreadsheetDrawing">
      <xdr:col>41</xdr:col>
      <xdr:colOff>101600</xdr:colOff>
      <xdr:row>76</xdr:row>
      <xdr:rowOff>85090</xdr:rowOff>
    </xdr:to>
    <xdr:sp macro="" textlink="">
      <xdr:nvSpPr>
        <xdr:cNvPr id="436" name="楕円 435"/>
        <xdr:cNvSpPr/>
      </xdr:nvSpPr>
      <xdr:spPr>
        <a:xfrm>
          <a:off x="702945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76200</xdr:rowOff>
    </xdr:from>
    <xdr:ext cx="534035" cy="258445"/>
    <xdr:sp macro="" textlink="">
      <xdr:nvSpPr>
        <xdr:cNvPr id="437" name="テキスト ボックス 436"/>
        <xdr:cNvSpPr txBox="1"/>
      </xdr:nvSpPr>
      <xdr:spPr>
        <a:xfrm>
          <a:off x="6851015" y="13106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24130</xdr:rowOff>
    </xdr:from>
    <xdr:to xmlns:xdr="http://schemas.openxmlformats.org/drawingml/2006/spreadsheetDrawing">
      <xdr:col>36</xdr:col>
      <xdr:colOff>165100</xdr:colOff>
      <xdr:row>77</xdr:row>
      <xdr:rowOff>125730</xdr:rowOff>
    </xdr:to>
    <xdr:sp macro="" textlink="">
      <xdr:nvSpPr>
        <xdr:cNvPr id="438" name="楕円 437"/>
        <xdr:cNvSpPr/>
      </xdr:nvSpPr>
      <xdr:spPr>
        <a:xfrm>
          <a:off x="62357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116840</xdr:rowOff>
    </xdr:from>
    <xdr:ext cx="534670" cy="259080"/>
    <xdr:sp macro="" textlink="">
      <xdr:nvSpPr>
        <xdr:cNvPr id="439" name="テキスト ボックス 438"/>
        <xdr:cNvSpPr txBox="1"/>
      </xdr:nvSpPr>
      <xdr:spPr>
        <a:xfrm>
          <a:off x="6038215" y="13318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8" name="テキスト ボックス 447"/>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5956300" y="1707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1" name="テキスト ボックス 450"/>
        <xdr:cNvSpPr txBox="1"/>
      </xdr:nvSpPr>
      <xdr:spPr>
        <a:xfrm>
          <a:off x="572643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5956300" y="16745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8445"/>
    <xdr:sp macro="" textlink="">
      <xdr:nvSpPr>
        <xdr:cNvPr id="453" name="テキスト ボックス 452"/>
        <xdr:cNvSpPr txBox="1"/>
      </xdr:nvSpPr>
      <xdr:spPr>
        <a:xfrm>
          <a:off x="548195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5956300" y="16419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5" name="テキスト ボックス 454"/>
        <xdr:cNvSpPr txBox="1"/>
      </xdr:nvSpPr>
      <xdr:spPr>
        <a:xfrm>
          <a:off x="548195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5956300" y="16092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8445"/>
    <xdr:sp macro="" textlink="">
      <xdr:nvSpPr>
        <xdr:cNvPr id="457" name="テキスト ボックス 456"/>
        <xdr:cNvSpPr txBox="1"/>
      </xdr:nvSpPr>
      <xdr:spPr>
        <a:xfrm>
          <a:off x="548195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5956300" y="1576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0860" cy="258445"/>
    <xdr:sp macro="" textlink="">
      <xdr:nvSpPr>
        <xdr:cNvPr id="459" name="テキスト ボックス 458"/>
        <xdr:cNvSpPr txBox="1"/>
      </xdr:nvSpPr>
      <xdr:spPr>
        <a:xfrm>
          <a:off x="548195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5956300" y="15439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61" name="テキスト ボックス 460"/>
        <xdr:cNvSpPr txBox="1"/>
      </xdr:nvSpPr>
      <xdr:spPr>
        <a:xfrm>
          <a:off x="541782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63" name="テキスト ボックス 462"/>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59690</xdr:rowOff>
    </xdr:from>
    <xdr:to xmlns:xdr="http://schemas.openxmlformats.org/drawingml/2006/spreadsheetDrawing">
      <xdr:col>54</xdr:col>
      <xdr:colOff>171450</xdr:colOff>
      <xdr:row>99</xdr:row>
      <xdr:rowOff>3810</xdr:rowOff>
    </xdr:to>
    <xdr:cxnSp macro="">
      <xdr:nvCxnSpPr>
        <xdr:cNvPr id="465" name="直線コネクタ 464"/>
        <xdr:cNvCxnSpPr/>
      </xdr:nvCxnSpPr>
      <xdr:spPr>
        <a:xfrm flipV="1">
          <a:off x="9429750" y="15490190"/>
          <a:ext cx="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7620</xdr:rowOff>
    </xdr:from>
    <xdr:ext cx="469265" cy="258445"/>
    <xdr:sp macro="" textlink="">
      <xdr:nvSpPr>
        <xdr:cNvPr id="466" name="普通建設事業費 （ うち更新整備　）最小値テキスト"/>
        <xdr:cNvSpPr txBox="1"/>
      </xdr:nvSpPr>
      <xdr:spPr>
        <a:xfrm>
          <a:off x="9480550" y="16981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3810</xdr:rowOff>
    </xdr:from>
    <xdr:to xmlns:xdr="http://schemas.openxmlformats.org/drawingml/2006/spreadsheetDrawing">
      <xdr:col>55</xdr:col>
      <xdr:colOff>88900</xdr:colOff>
      <xdr:row>99</xdr:row>
      <xdr:rowOff>3810</xdr:rowOff>
    </xdr:to>
    <xdr:cxnSp macro="">
      <xdr:nvCxnSpPr>
        <xdr:cNvPr id="467" name="直線コネクタ 466"/>
        <xdr:cNvCxnSpPr/>
      </xdr:nvCxnSpPr>
      <xdr:spPr>
        <a:xfrm>
          <a:off x="9359900" y="16977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6985</xdr:rowOff>
    </xdr:from>
    <xdr:ext cx="534035" cy="258445"/>
    <xdr:sp macro="" textlink="">
      <xdr:nvSpPr>
        <xdr:cNvPr id="468" name="普通建設事業費 （ うち更新整備　）最大値テキスト"/>
        <xdr:cNvSpPr txBox="1"/>
      </xdr:nvSpPr>
      <xdr:spPr>
        <a:xfrm>
          <a:off x="9480550" y="15266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59690</xdr:rowOff>
    </xdr:from>
    <xdr:to xmlns:xdr="http://schemas.openxmlformats.org/drawingml/2006/spreadsheetDrawing">
      <xdr:col>55</xdr:col>
      <xdr:colOff>88900</xdr:colOff>
      <xdr:row>90</xdr:row>
      <xdr:rowOff>59690</xdr:rowOff>
    </xdr:to>
    <xdr:cxnSp macro="">
      <xdr:nvCxnSpPr>
        <xdr:cNvPr id="469" name="直線コネクタ 468"/>
        <xdr:cNvCxnSpPr/>
      </xdr:nvCxnSpPr>
      <xdr:spPr>
        <a:xfrm>
          <a:off x="9359900" y="15490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15875</xdr:rowOff>
    </xdr:from>
    <xdr:to xmlns:xdr="http://schemas.openxmlformats.org/drawingml/2006/spreadsheetDrawing">
      <xdr:col>55</xdr:col>
      <xdr:colOff>0</xdr:colOff>
      <xdr:row>93</xdr:row>
      <xdr:rowOff>165100</xdr:rowOff>
    </xdr:to>
    <xdr:cxnSp macro="">
      <xdr:nvCxnSpPr>
        <xdr:cNvPr id="470" name="直線コネクタ 469"/>
        <xdr:cNvCxnSpPr/>
      </xdr:nvCxnSpPr>
      <xdr:spPr>
        <a:xfrm flipV="1">
          <a:off x="8686800" y="15960725"/>
          <a:ext cx="74295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110490</xdr:rowOff>
    </xdr:from>
    <xdr:ext cx="534035" cy="258445"/>
    <xdr:sp macro="" textlink="">
      <xdr:nvSpPr>
        <xdr:cNvPr id="471" name="普通建設事業費 （ うち更新整備　）平均値テキスト"/>
        <xdr:cNvSpPr txBox="1"/>
      </xdr:nvSpPr>
      <xdr:spPr>
        <a:xfrm>
          <a:off x="9480550" y="163982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132080</xdr:rowOff>
    </xdr:from>
    <xdr:to xmlns:xdr="http://schemas.openxmlformats.org/drawingml/2006/spreadsheetDrawing">
      <xdr:col>55</xdr:col>
      <xdr:colOff>50800</xdr:colOff>
      <xdr:row>96</xdr:row>
      <xdr:rowOff>62230</xdr:rowOff>
    </xdr:to>
    <xdr:sp macro="" textlink="">
      <xdr:nvSpPr>
        <xdr:cNvPr id="472" name="フローチャート: 判断 471"/>
        <xdr:cNvSpPr/>
      </xdr:nvSpPr>
      <xdr:spPr>
        <a:xfrm>
          <a:off x="9398000" y="16419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93</xdr:row>
      <xdr:rowOff>165100</xdr:rowOff>
    </xdr:from>
    <xdr:to xmlns:xdr="http://schemas.openxmlformats.org/drawingml/2006/spreadsheetDrawing">
      <xdr:col>50</xdr:col>
      <xdr:colOff>114300</xdr:colOff>
      <xdr:row>94</xdr:row>
      <xdr:rowOff>33020</xdr:rowOff>
    </xdr:to>
    <xdr:cxnSp macro="">
      <xdr:nvCxnSpPr>
        <xdr:cNvPr id="473" name="直線コネクタ 472"/>
        <xdr:cNvCxnSpPr/>
      </xdr:nvCxnSpPr>
      <xdr:spPr>
        <a:xfrm flipV="1">
          <a:off x="7886700" y="16109950"/>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98425</xdr:rowOff>
    </xdr:from>
    <xdr:to xmlns:xdr="http://schemas.openxmlformats.org/drawingml/2006/spreadsheetDrawing">
      <xdr:col>50</xdr:col>
      <xdr:colOff>165100</xdr:colOff>
      <xdr:row>96</xdr:row>
      <xdr:rowOff>29210</xdr:rowOff>
    </xdr:to>
    <xdr:sp macro="" textlink="">
      <xdr:nvSpPr>
        <xdr:cNvPr id="474" name="フローチャート: 判断 473"/>
        <xdr:cNvSpPr/>
      </xdr:nvSpPr>
      <xdr:spPr>
        <a:xfrm>
          <a:off x="86360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19685</xdr:rowOff>
    </xdr:from>
    <xdr:ext cx="534670" cy="258445"/>
    <xdr:sp macro="" textlink="">
      <xdr:nvSpPr>
        <xdr:cNvPr id="475" name="テキスト ボックス 474"/>
        <xdr:cNvSpPr txBox="1"/>
      </xdr:nvSpPr>
      <xdr:spPr>
        <a:xfrm>
          <a:off x="8438515" y="16478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33020</xdr:rowOff>
    </xdr:from>
    <xdr:to xmlns:xdr="http://schemas.openxmlformats.org/drawingml/2006/spreadsheetDrawing">
      <xdr:col>45</xdr:col>
      <xdr:colOff>171450</xdr:colOff>
      <xdr:row>97</xdr:row>
      <xdr:rowOff>45720</xdr:rowOff>
    </xdr:to>
    <xdr:cxnSp macro="">
      <xdr:nvCxnSpPr>
        <xdr:cNvPr id="476" name="直線コネクタ 475"/>
        <xdr:cNvCxnSpPr/>
      </xdr:nvCxnSpPr>
      <xdr:spPr>
        <a:xfrm flipV="1">
          <a:off x="7080250" y="16149320"/>
          <a:ext cx="806450" cy="527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164465</xdr:rowOff>
    </xdr:from>
    <xdr:to xmlns:xdr="http://schemas.openxmlformats.org/drawingml/2006/spreadsheetDrawing">
      <xdr:col>46</xdr:col>
      <xdr:colOff>38100</xdr:colOff>
      <xdr:row>96</xdr:row>
      <xdr:rowOff>94615</xdr:rowOff>
    </xdr:to>
    <xdr:sp macro="" textlink="">
      <xdr:nvSpPr>
        <xdr:cNvPr id="477" name="フローチャート: 判断 476"/>
        <xdr:cNvSpPr/>
      </xdr:nvSpPr>
      <xdr:spPr>
        <a:xfrm>
          <a:off x="7842250" y="164522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86360</xdr:rowOff>
    </xdr:from>
    <xdr:ext cx="534035" cy="258445"/>
    <xdr:sp macro="" textlink="">
      <xdr:nvSpPr>
        <xdr:cNvPr id="478" name="テキスト ボックス 477"/>
        <xdr:cNvSpPr txBox="1"/>
      </xdr:nvSpPr>
      <xdr:spPr>
        <a:xfrm>
          <a:off x="7644765" y="16545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26035</xdr:rowOff>
    </xdr:from>
    <xdr:to xmlns:xdr="http://schemas.openxmlformats.org/drawingml/2006/spreadsheetDrawing">
      <xdr:col>41</xdr:col>
      <xdr:colOff>50800</xdr:colOff>
      <xdr:row>97</xdr:row>
      <xdr:rowOff>45720</xdr:rowOff>
    </xdr:to>
    <xdr:cxnSp macro="">
      <xdr:nvCxnSpPr>
        <xdr:cNvPr id="479" name="直線コネクタ 478"/>
        <xdr:cNvCxnSpPr/>
      </xdr:nvCxnSpPr>
      <xdr:spPr>
        <a:xfrm>
          <a:off x="6286500" y="16656685"/>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118110</xdr:rowOff>
    </xdr:from>
    <xdr:to xmlns:xdr="http://schemas.openxmlformats.org/drawingml/2006/spreadsheetDrawing">
      <xdr:col>41</xdr:col>
      <xdr:colOff>101600</xdr:colOff>
      <xdr:row>97</xdr:row>
      <xdr:rowOff>48260</xdr:rowOff>
    </xdr:to>
    <xdr:sp macro="" textlink="">
      <xdr:nvSpPr>
        <xdr:cNvPr id="480" name="フローチャート: 判断 479"/>
        <xdr:cNvSpPr/>
      </xdr:nvSpPr>
      <xdr:spPr>
        <a:xfrm>
          <a:off x="702945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64770</xdr:rowOff>
    </xdr:from>
    <xdr:ext cx="534035" cy="258445"/>
    <xdr:sp macro="" textlink="">
      <xdr:nvSpPr>
        <xdr:cNvPr id="481" name="テキスト ボックス 480"/>
        <xdr:cNvSpPr txBox="1"/>
      </xdr:nvSpPr>
      <xdr:spPr>
        <a:xfrm>
          <a:off x="6851015" y="1635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141605</xdr:rowOff>
    </xdr:from>
    <xdr:to xmlns:xdr="http://schemas.openxmlformats.org/drawingml/2006/spreadsheetDrawing">
      <xdr:col>36</xdr:col>
      <xdr:colOff>165100</xdr:colOff>
      <xdr:row>97</xdr:row>
      <xdr:rowOff>71755</xdr:rowOff>
    </xdr:to>
    <xdr:sp macro="" textlink="">
      <xdr:nvSpPr>
        <xdr:cNvPr id="482" name="フローチャート: 判断 481"/>
        <xdr:cNvSpPr/>
      </xdr:nvSpPr>
      <xdr:spPr>
        <a:xfrm>
          <a:off x="62357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88265</xdr:rowOff>
    </xdr:from>
    <xdr:ext cx="534670" cy="258445"/>
    <xdr:sp macro="" textlink="">
      <xdr:nvSpPr>
        <xdr:cNvPr id="483" name="テキスト ボックス 482"/>
        <xdr:cNvSpPr txBox="1"/>
      </xdr:nvSpPr>
      <xdr:spPr>
        <a:xfrm>
          <a:off x="6038215" y="16376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6" name="テキスト ボックス 485"/>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7" name="テキスト ボックス 486"/>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136525</xdr:rowOff>
    </xdr:from>
    <xdr:to xmlns:xdr="http://schemas.openxmlformats.org/drawingml/2006/spreadsheetDrawing">
      <xdr:col>55</xdr:col>
      <xdr:colOff>50800</xdr:colOff>
      <xdr:row>93</xdr:row>
      <xdr:rowOff>66675</xdr:rowOff>
    </xdr:to>
    <xdr:sp macro="" textlink="">
      <xdr:nvSpPr>
        <xdr:cNvPr id="489" name="楕円 488"/>
        <xdr:cNvSpPr/>
      </xdr:nvSpPr>
      <xdr:spPr>
        <a:xfrm>
          <a:off x="9398000" y="15909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159385</xdr:rowOff>
    </xdr:from>
    <xdr:ext cx="534035" cy="258445"/>
    <xdr:sp macro="" textlink="">
      <xdr:nvSpPr>
        <xdr:cNvPr id="490" name="普通建設事業費 （ うち更新整備　）該当値テキスト"/>
        <xdr:cNvSpPr txBox="1"/>
      </xdr:nvSpPr>
      <xdr:spPr>
        <a:xfrm>
          <a:off x="9480550" y="15761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114300</xdr:rowOff>
    </xdr:from>
    <xdr:to xmlns:xdr="http://schemas.openxmlformats.org/drawingml/2006/spreadsheetDrawing">
      <xdr:col>50</xdr:col>
      <xdr:colOff>165100</xdr:colOff>
      <xdr:row>94</xdr:row>
      <xdr:rowOff>44450</xdr:rowOff>
    </xdr:to>
    <xdr:sp macro="" textlink="">
      <xdr:nvSpPr>
        <xdr:cNvPr id="491" name="楕円 490"/>
        <xdr:cNvSpPr/>
      </xdr:nvSpPr>
      <xdr:spPr>
        <a:xfrm>
          <a:off x="8636000" y="160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60960</xdr:rowOff>
    </xdr:from>
    <xdr:ext cx="534670" cy="259080"/>
    <xdr:sp macro="" textlink="">
      <xdr:nvSpPr>
        <xdr:cNvPr id="492" name="テキスト ボックス 491"/>
        <xdr:cNvSpPr txBox="1"/>
      </xdr:nvSpPr>
      <xdr:spPr>
        <a:xfrm>
          <a:off x="8438515" y="1583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153670</xdr:rowOff>
    </xdr:from>
    <xdr:to xmlns:xdr="http://schemas.openxmlformats.org/drawingml/2006/spreadsheetDrawing">
      <xdr:col>46</xdr:col>
      <xdr:colOff>38100</xdr:colOff>
      <xdr:row>94</xdr:row>
      <xdr:rowOff>83820</xdr:rowOff>
    </xdr:to>
    <xdr:sp macro="" textlink="">
      <xdr:nvSpPr>
        <xdr:cNvPr id="493" name="楕円 492"/>
        <xdr:cNvSpPr/>
      </xdr:nvSpPr>
      <xdr:spPr>
        <a:xfrm>
          <a:off x="7842250" y="16098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100330</xdr:rowOff>
    </xdr:from>
    <xdr:ext cx="534035" cy="258445"/>
    <xdr:sp macro="" textlink="">
      <xdr:nvSpPr>
        <xdr:cNvPr id="494" name="テキスト ボックス 493"/>
        <xdr:cNvSpPr txBox="1"/>
      </xdr:nvSpPr>
      <xdr:spPr>
        <a:xfrm>
          <a:off x="7644765" y="15873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166370</xdr:rowOff>
    </xdr:from>
    <xdr:to xmlns:xdr="http://schemas.openxmlformats.org/drawingml/2006/spreadsheetDrawing">
      <xdr:col>41</xdr:col>
      <xdr:colOff>101600</xdr:colOff>
      <xdr:row>97</xdr:row>
      <xdr:rowOff>96520</xdr:rowOff>
    </xdr:to>
    <xdr:sp macro="" textlink="">
      <xdr:nvSpPr>
        <xdr:cNvPr id="495" name="楕円 494"/>
        <xdr:cNvSpPr/>
      </xdr:nvSpPr>
      <xdr:spPr>
        <a:xfrm>
          <a:off x="702945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87630</xdr:rowOff>
    </xdr:from>
    <xdr:ext cx="534035" cy="258445"/>
    <xdr:sp macro="" textlink="">
      <xdr:nvSpPr>
        <xdr:cNvPr id="496" name="テキスト ボックス 495"/>
        <xdr:cNvSpPr txBox="1"/>
      </xdr:nvSpPr>
      <xdr:spPr>
        <a:xfrm>
          <a:off x="6851015" y="16718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146685</xdr:rowOff>
    </xdr:from>
    <xdr:to xmlns:xdr="http://schemas.openxmlformats.org/drawingml/2006/spreadsheetDrawing">
      <xdr:col>36</xdr:col>
      <xdr:colOff>165100</xdr:colOff>
      <xdr:row>97</xdr:row>
      <xdr:rowOff>76835</xdr:rowOff>
    </xdr:to>
    <xdr:sp macro="" textlink="">
      <xdr:nvSpPr>
        <xdr:cNvPr id="497" name="楕円 496"/>
        <xdr:cNvSpPr/>
      </xdr:nvSpPr>
      <xdr:spPr>
        <a:xfrm>
          <a:off x="62357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67945</xdr:rowOff>
    </xdr:from>
    <xdr:ext cx="534670" cy="258445"/>
    <xdr:sp macro="" textlink="">
      <xdr:nvSpPr>
        <xdr:cNvPr id="498" name="テキスト ボックス 497"/>
        <xdr:cNvSpPr txBox="1"/>
      </xdr:nvSpPr>
      <xdr:spPr>
        <a:xfrm>
          <a:off x="6038215" y="16698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99" name="正方形/長方形 498"/>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6" name="正方形/長方形 505"/>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507" name="テキスト ボックス 506"/>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508" name="直線コネクタ 507"/>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509" name="直線コネクタ 508"/>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10" name="テキスト ボックス 509"/>
        <xdr:cNvSpPr txBox="1"/>
      </xdr:nvSpPr>
      <xdr:spPr>
        <a:xfrm>
          <a:off x="109778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511" name="直線コネクタ 510"/>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12" name="テキスト ボックス 511"/>
        <xdr:cNvSpPr txBox="1"/>
      </xdr:nvSpPr>
      <xdr:spPr>
        <a:xfrm>
          <a:off x="107334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513" name="直線コネクタ 512"/>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5630" cy="258445"/>
    <xdr:sp macro="" textlink="">
      <xdr:nvSpPr>
        <xdr:cNvPr id="514" name="テキスト ボックス 513"/>
        <xdr:cNvSpPr txBox="1"/>
      </xdr:nvSpPr>
      <xdr:spPr>
        <a:xfrm>
          <a:off x="1066927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515" name="直線コネクタ 514"/>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5630" cy="258445"/>
    <xdr:sp macro="" textlink="">
      <xdr:nvSpPr>
        <xdr:cNvPr id="516" name="テキスト ボックス 515"/>
        <xdr:cNvSpPr txBox="1"/>
      </xdr:nvSpPr>
      <xdr:spPr>
        <a:xfrm>
          <a:off x="1066927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17" name="直線コネクタ 516"/>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18" name="テキスト ボックス 517"/>
        <xdr:cNvSpPr txBox="1"/>
      </xdr:nvSpPr>
      <xdr:spPr>
        <a:xfrm>
          <a:off x="106692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19"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123825</xdr:rowOff>
    </xdr:from>
    <xdr:to xmlns:xdr="http://schemas.openxmlformats.org/drawingml/2006/spreadsheetDrawing">
      <xdr:col>85</xdr:col>
      <xdr:colOff>126365</xdr:colOff>
      <xdr:row>38</xdr:row>
      <xdr:rowOff>139700</xdr:rowOff>
    </xdr:to>
    <xdr:cxnSp macro="">
      <xdr:nvCxnSpPr>
        <xdr:cNvPr id="520" name="直線コネクタ 519"/>
        <xdr:cNvCxnSpPr/>
      </xdr:nvCxnSpPr>
      <xdr:spPr>
        <a:xfrm flipV="1">
          <a:off x="14698345" y="5267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143510</xdr:rowOff>
    </xdr:from>
    <xdr:ext cx="249555" cy="258445"/>
    <xdr:sp macro="" textlink="">
      <xdr:nvSpPr>
        <xdr:cNvPr id="521" name="災害復旧事業費最小値テキスト"/>
        <xdr:cNvSpPr txBox="1"/>
      </xdr:nvSpPr>
      <xdr:spPr>
        <a:xfrm>
          <a:off x="147447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2" name="直線コネクタ 521"/>
        <xdr:cNvCxnSpPr/>
      </xdr:nvCxnSpPr>
      <xdr:spPr>
        <a:xfrm>
          <a:off x="146113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70485</xdr:rowOff>
    </xdr:from>
    <xdr:ext cx="598805" cy="259080"/>
    <xdr:sp macro="" textlink="">
      <xdr:nvSpPr>
        <xdr:cNvPr id="523" name="災害復旧事業費最大値テキスト"/>
        <xdr:cNvSpPr txBox="1"/>
      </xdr:nvSpPr>
      <xdr:spPr>
        <a:xfrm>
          <a:off x="14744700" y="504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123825</xdr:rowOff>
    </xdr:from>
    <xdr:to xmlns:xdr="http://schemas.openxmlformats.org/drawingml/2006/spreadsheetDrawing">
      <xdr:col>86</xdr:col>
      <xdr:colOff>25400</xdr:colOff>
      <xdr:row>30</xdr:row>
      <xdr:rowOff>123825</xdr:rowOff>
    </xdr:to>
    <xdr:cxnSp macro="">
      <xdr:nvCxnSpPr>
        <xdr:cNvPr id="524" name="直線コネクタ 523"/>
        <xdr:cNvCxnSpPr/>
      </xdr:nvCxnSpPr>
      <xdr:spPr>
        <a:xfrm>
          <a:off x="14611350" y="5267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65405</xdr:rowOff>
    </xdr:from>
    <xdr:to xmlns:xdr="http://schemas.openxmlformats.org/drawingml/2006/spreadsheetDrawing">
      <xdr:col>85</xdr:col>
      <xdr:colOff>127000</xdr:colOff>
      <xdr:row>38</xdr:row>
      <xdr:rowOff>93345</xdr:rowOff>
    </xdr:to>
    <xdr:cxnSp macro="">
      <xdr:nvCxnSpPr>
        <xdr:cNvPr id="525" name="直線コネクタ 524"/>
        <xdr:cNvCxnSpPr/>
      </xdr:nvCxnSpPr>
      <xdr:spPr>
        <a:xfrm flipV="1">
          <a:off x="13938250" y="658050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13335</xdr:rowOff>
    </xdr:from>
    <xdr:ext cx="469900" cy="259080"/>
    <xdr:sp macro="" textlink="">
      <xdr:nvSpPr>
        <xdr:cNvPr id="526" name="災害復旧事業費平均値テキスト"/>
        <xdr:cNvSpPr txBox="1"/>
      </xdr:nvSpPr>
      <xdr:spPr>
        <a:xfrm>
          <a:off x="14744700" y="6528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34925</xdr:rowOff>
    </xdr:from>
    <xdr:to xmlns:xdr="http://schemas.openxmlformats.org/drawingml/2006/spreadsheetDrawing">
      <xdr:col>85</xdr:col>
      <xdr:colOff>171450</xdr:colOff>
      <xdr:row>38</xdr:row>
      <xdr:rowOff>136525</xdr:rowOff>
    </xdr:to>
    <xdr:sp macro="" textlink="">
      <xdr:nvSpPr>
        <xdr:cNvPr id="527" name="フローチャート: 判断 526"/>
        <xdr:cNvSpPr/>
      </xdr:nvSpPr>
      <xdr:spPr>
        <a:xfrm>
          <a:off x="14649450" y="65500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67945</xdr:rowOff>
    </xdr:from>
    <xdr:to xmlns:xdr="http://schemas.openxmlformats.org/drawingml/2006/spreadsheetDrawing">
      <xdr:col>81</xdr:col>
      <xdr:colOff>50800</xdr:colOff>
      <xdr:row>38</xdr:row>
      <xdr:rowOff>93345</xdr:rowOff>
    </xdr:to>
    <xdr:cxnSp macro="">
      <xdr:nvCxnSpPr>
        <xdr:cNvPr id="528" name="直線コネクタ 527"/>
        <xdr:cNvCxnSpPr/>
      </xdr:nvCxnSpPr>
      <xdr:spPr>
        <a:xfrm>
          <a:off x="13144500" y="658304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55245</xdr:rowOff>
    </xdr:from>
    <xdr:to xmlns:xdr="http://schemas.openxmlformats.org/drawingml/2006/spreadsheetDrawing">
      <xdr:col>81</xdr:col>
      <xdr:colOff>101600</xdr:colOff>
      <xdr:row>38</xdr:row>
      <xdr:rowOff>156845</xdr:rowOff>
    </xdr:to>
    <xdr:sp macro="" textlink="">
      <xdr:nvSpPr>
        <xdr:cNvPr id="529" name="フローチャート: 判断 528"/>
        <xdr:cNvSpPr/>
      </xdr:nvSpPr>
      <xdr:spPr>
        <a:xfrm>
          <a:off x="1388745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147955</xdr:rowOff>
    </xdr:from>
    <xdr:ext cx="469900" cy="258445"/>
    <xdr:sp macro="" textlink="">
      <xdr:nvSpPr>
        <xdr:cNvPr id="530" name="テキスト ボックス 529"/>
        <xdr:cNvSpPr txBox="1"/>
      </xdr:nvSpPr>
      <xdr:spPr>
        <a:xfrm>
          <a:off x="13722350" y="6663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36</xdr:row>
      <xdr:rowOff>63500</xdr:rowOff>
    </xdr:from>
    <xdr:to xmlns:xdr="http://schemas.openxmlformats.org/drawingml/2006/spreadsheetDrawing">
      <xdr:col>76</xdr:col>
      <xdr:colOff>114300</xdr:colOff>
      <xdr:row>38</xdr:row>
      <xdr:rowOff>67945</xdr:rowOff>
    </xdr:to>
    <xdr:cxnSp macro="">
      <xdr:nvCxnSpPr>
        <xdr:cNvPr id="531" name="直線コネクタ 530"/>
        <xdr:cNvCxnSpPr/>
      </xdr:nvCxnSpPr>
      <xdr:spPr>
        <a:xfrm>
          <a:off x="12344400" y="6235700"/>
          <a:ext cx="8001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66040</xdr:rowOff>
    </xdr:from>
    <xdr:to xmlns:xdr="http://schemas.openxmlformats.org/drawingml/2006/spreadsheetDrawing">
      <xdr:col>76</xdr:col>
      <xdr:colOff>165100</xdr:colOff>
      <xdr:row>38</xdr:row>
      <xdr:rowOff>167640</xdr:rowOff>
    </xdr:to>
    <xdr:sp macro="" textlink="">
      <xdr:nvSpPr>
        <xdr:cNvPr id="532" name="フローチャート: 判断 531"/>
        <xdr:cNvSpPr/>
      </xdr:nvSpPr>
      <xdr:spPr>
        <a:xfrm>
          <a:off x="13093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158750</xdr:rowOff>
    </xdr:from>
    <xdr:ext cx="469900" cy="259080"/>
    <xdr:sp macro="" textlink="">
      <xdr:nvSpPr>
        <xdr:cNvPr id="533" name="テキスト ボックス 532"/>
        <xdr:cNvSpPr txBox="1"/>
      </xdr:nvSpPr>
      <xdr:spPr>
        <a:xfrm>
          <a:off x="12928600" y="667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156210</xdr:rowOff>
    </xdr:from>
    <xdr:to xmlns:xdr="http://schemas.openxmlformats.org/drawingml/2006/spreadsheetDrawing">
      <xdr:col>71</xdr:col>
      <xdr:colOff>171450</xdr:colOff>
      <xdr:row>36</xdr:row>
      <xdr:rowOff>63500</xdr:rowOff>
    </xdr:to>
    <xdr:cxnSp macro="">
      <xdr:nvCxnSpPr>
        <xdr:cNvPr id="534" name="直線コネクタ 533"/>
        <xdr:cNvCxnSpPr/>
      </xdr:nvCxnSpPr>
      <xdr:spPr>
        <a:xfrm>
          <a:off x="11537950" y="5985510"/>
          <a:ext cx="80645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32385</xdr:rowOff>
    </xdr:from>
    <xdr:to xmlns:xdr="http://schemas.openxmlformats.org/drawingml/2006/spreadsheetDrawing">
      <xdr:col>72</xdr:col>
      <xdr:colOff>38100</xdr:colOff>
      <xdr:row>38</xdr:row>
      <xdr:rowOff>133985</xdr:rowOff>
    </xdr:to>
    <xdr:sp macro="" textlink="">
      <xdr:nvSpPr>
        <xdr:cNvPr id="535" name="フローチャート: 判断 534"/>
        <xdr:cNvSpPr/>
      </xdr:nvSpPr>
      <xdr:spPr>
        <a:xfrm>
          <a:off x="12299950" y="6547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125095</xdr:rowOff>
    </xdr:from>
    <xdr:ext cx="469900" cy="258445"/>
    <xdr:sp macro="" textlink="">
      <xdr:nvSpPr>
        <xdr:cNvPr id="536" name="テキスト ボックス 535"/>
        <xdr:cNvSpPr txBox="1"/>
      </xdr:nvSpPr>
      <xdr:spPr>
        <a:xfrm>
          <a:off x="12134850" y="6640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53340</xdr:rowOff>
    </xdr:from>
    <xdr:to xmlns:xdr="http://schemas.openxmlformats.org/drawingml/2006/spreadsheetDrawing">
      <xdr:col>67</xdr:col>
      <xdr:colOff>101600</xdr:colOff>
      <xdr:row>38</xdr:row>
      <xdr:rowOff>154940</xdr:rowOff>
    </xdr:to>
    <xdr:sp macro="" textlink="">
      <xdr:nvSpPr>
        <xdr:cNvPr id="537" name="フローチャート: 判断 536"/>
        <xdr:cNvSpPr/>
      </xdr:nvSpPr>
      <xdr:spPr>
        <a:xfrm>
          <a:off x="1148715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146050</xdr:rowOff>
    </xdr:from>
    <xdr:ext cx="469900" cy="258445"/>
    <xdr:sp macro="" textlink="">
      <xdr:nvSpPr>
        <xdr:cNvPr id="538" name="テキスト ボックス 537"/>
        <xdr:cNvSpPr txBox="1"/>
      </xdr:nvSpPr>
      <xdr:spPr>
        <a:xfrm>
          <a:off x="11322050" y="6661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0" name="テキスト ボックス 539"/>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42" name="テキスト ボックス 541"/>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3" name="テキスト ボックス 542"/>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14605</xdr:rowOff>
    </xdr:from>
    <xdr:to xmlns:xdr="http://schemas.openxmlformats.org/drawingml/2006/spreadsheetDrawing">
      <xdr:col>85</xdr:col>
      <xdr:colOff>171450</xdr:colOff>
      <xdr:row>38</xdr:row>
      <xdr:rowOff>116205</xdr:rowOff>
    </xdr:to>
    <xdr:sp macro="" textlink="">
      <xdr:nvSpPr>
        <xdr:cNvPr id="544" name="楕円 543"/>
        <xdr:cNvSpPr/>
      </xdr:nvSpPr>
      <xdr:spPr>
        <a:xfrm>
          <a:off x="14649450" y="65297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36</xdr:row>
      <xdr:rowOff>145415</xdr:rowOff>
    </xdr:from>
    <xdr:ext cx="469900" cy="258445"/>
    <xdr:sp macro="" textlink="">
      <xdr:nvSpPr>
        <xdr:cNvPr id="545" name="災害復旧事業費該当値テキスト"/>
        <xdr:cNvSpPr txBox="1"/>
      </xdr:nvSpPr>
      <xdr:spPr>
        <a:xfrm>
          <a:off x="14744700" y="6317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42545</xdr:rowOff>
    </xdr:from>
    <xdr:to xmlns:xdr="http://schemas.openxmlformats.org/drawingml/2006/spreadsheetDrawing">
      <xdr:col>81</xdr:col>
      <xdr:colOff>101600</xdr:colOff>
      <xdr:row>38</xdr:row>
      <xdr:rowOff>144145</xdr:rowOff>
    </xdr:to>
    <xdr:sp macro="" textlink="">
      <xdr:nvSpPr>
        <xdr:cNvPr id="546" name="楕円 545"/>
        <xdr:cNvSpPr/>
      </xdr:nvSpPr>
      <xdr:spPr>
        <a:xfrm>
          <a:off x="1388745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160655</xdr:rowOff>
    </xdr:from>
    <xdr:ext cx="469900" cy="259080"/>
    <xdr:sp macro="" textlink="">
      <xdr:nvSpPr>
        <xdr:cNvPr id="547" name="テキスト ボックス 546"/>
        <xdr:cNvSpPr txBox="1"/>
      </xdr:nvSpPr>
      <xdr:spPr>
        <a:xfrm>
          <a:off x="13722350" y="633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17780</xdr:rowOff>
    </xdr:from>
    <xdr:to xmlns:xdr="http://schemas.openxmlformats.org/drawingml/2006/spreadsheetDrawing">
      <xdr:col>76</xdr:col>
      <xdr:colOff>165100</xdr:colOff>
      <xdr:row>38</xdr:row>
      <xdr:rowOff>118745</xdr:rowOff>
    </xdr:to>
    <xdr:sp macro="" textlink="">
      <xdr:nvSpPr>
        <xdr:cNvPr id="548" name="楕円 547"/>
        <xdr:cNvSpPr/>
      </xdr:nvSpPr>
      <xdr:spPr>
        <a:xfrm>
          <a:off x="130937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135255</xdr:rowOff>
    </xdr:from>
    <xdr:ext cx="469900" cy="258445"/>
    <xdr:sp macro="" textlink="">
      <xdr:nvSpPr>
        <xdr:cNvPr id="549" name="テキスト ボックス 548"/>
        <xdr:cNvSpPr txBox="1"/>
      </xdr:nvSpPr>
      <xdr:spPr>
        <a:xfrm>
          <a:off x="12928600" y="6307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12700</xdr:rowOff>
    </xdr:from>
    <xdr:to xmlns:xdr="http://schemas.openxmlformats.org/drawingml/2006/spreadsheetDrawing">
      <xdr:col>72</xdr:col>
      <xdr:colOff>38100</xdr:colOff>
      <xdr:row>36</xdr:row>
      <xdr:rowOff>114300</xdr:rowOff>
    </xdr:to>
    <xdr:sp macro="" textlink="">
      <xdr:nvSpPr>
        <xdr:cNvPr id="550" name="楕円 549"/>
        <xdr:cNvSpPr/>
      </xdr:nvSpPr>
      <xdr:spPr>
        <a:xfrm>
          <a:off x="12299950" y="6184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130810</xdr:rowOff>
    </xdr:from>
    <xdr:ext cx="534035" cy="259080"/>
    <xdr:sp macro="" textlink="">
      <xdr:nvSpPr>
        <xdr:cNvPr id="551" name="テキスト ボックス 550"/>
        <xdr:cNvSpPr txBox="1"/>
      </xdr:nvSpPr>
      <xdr:spPr>
        <a:xfrm>
          <a:off x="12102465" y="5960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105410</xdr:rowOff>
    </xdr:from>
    <xdr:to xmlns:xdr="http://schemas.openxmlformats.org/drawingml/2006/spreadsheetDrawing">
      <xdr:col>67</xdr:col>
      <xdr:colOff>101600</xdr:colOff>
      <xdr:row>35</xdr:row>
      <xdr:rowOff>35560</xdr:rowOff>
    </xdr:to>
    <xdr:sp macro="" textlink="">
      <xdr:nvSpPr>
        <xdr:cNvPr id="552" name="楕円 551"/>
        <xdr:cNvSpPr/>
      </xdr:nvSpPr>
      <xdr:spPr>
        <a:xfrm>
          <a:off x="1148715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52070</xdr:rowOff>
    </xdr:from>
    <xdr:ext cx="534035" cy="258445"/>
    <xdr:sp macro="" textlink="">
      <xdr:nvSpPr>
        <xdr:cNvPr id="553" name="テキスト ボックス 552"/>
        <xdr:cNvSpPr txBox="1"/>
      </xdr:nvSpPr>
      <xdr:spPr>
        <a:xfrm>
          <a:off x="11308715" y="5709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54" name="正方形/長方形 553"/>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1" name="正方形/長方形 560"/>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62" name="テキスト ボックス 561"/>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63" name="直線コネクタ 562"/>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171450</xdr:colOff>
      <xdr:row>54</xdr:row>
      <xdr:rowOff>139700</xdr:rowOff>
    </xdr:to>
    <xdr:cxnSp macro="">
      <xdr:nvCxnSpPr>
        <xdr:cNvPr id="564" name="直線コネクタ 563"/>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5" name="テキスト ボックス 564"/>
        <xdr:cNvSpPr txBox="1"/>
      </xdr:nvSpPr>
      <xdr:spPr>
        <a:xfrm>
          <a:off x="109778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6" name="直線コネクタ 565"/>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7" name="テキスト ボックス 566"/>
        <xdr:cNvSpPr txBox="1"/>
      </xdr:nvSpPr>
      <xdr:spPr>
        <a:xfrm>
          <a:off x="109778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8"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9" name="直線コネクタ 568"/>
        <xdr:cNvCxnSpPr/>
      </xdr:nvCxnSpPr>
      <xdr:spPr>
        <a:xfrm>
          <a:off x="146983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59080"/>
    <xdr:sp macro="" textlink="">
      <xdr:nvSpPr>
        <xdr:cNvPr id="570" name="失業対策事業費最小値テキスト"/>
        <xdr:cNvSpPr txBox="1"/>
      </xdr:nvSpPr>
      <xdr:spPr>
        <a:xfrm>
          <a:off x="147447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1" name="直線コネクタ 570"/>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59080"/>
    <xdr:sp macro="" textlink="">
      <xdr:nvSpPr>
        <xdr:cNvPr id="572" name="失業対策事業費最大値テキスト"/>
        <xdr:cNvSpPr txBox="1"/>
      </xdr:nvSpPr>
      <xdr:spPr>
        <a:xfrm>
          <a:off x="147447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4" name="直線コネクタ 573"/>
        <xdr:cNvCxnSpPr/>
      </xdr:nvCxnSpPr>
      <xdr:spPr>
        <a:xfrm>
          <a:off x="1393825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67310</xdr:rowOff>
    </xdr:from>
    <xdr:ext cx="249555" cy="259080"/>
    <xdr:sp macro="" textlink="">
      <xdr:nvSpPr>
        <xdr:cNvPr id="575" name="失業対策事業費平均値テキスト"/>
        <xdr:cNvSpPr txBox="1"/>
      </xdr:nvSpPr>
      <xdr:spPr>
        <a:xfrm>
          <a:off x="147447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19050</xdr:rowOff>
    </xdr:to>
    <xdr:sp macro="" textlink="">
      <xdr:nvSpPr>
        <xdr:cNvPr id="576" name="フローチャート: 判断 575"/>
        <xdr:cNvSpPr/>
      </xdr:nvSpPr>
      <xdr:spPr>
        <a:xfrm>
          <a:off x="14649450" y="9347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7" name="直線コネクタ 576"/>
        <xdr:cNvCxnSpPr/>
      </xdr:nvCxnSpPr>
      <xdr:spPr>
        <a:xfrm>
          <a:off x="131445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フローチャート: 判断 577"/>
        <xdr:cNvSpPr/>
      </xdr:nvSpPr>
      <xdr:spPr>
        <a:xfrm>
          <a:off x="138874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9" name="テキスト ボックス 578"/>
        <xdr:cNvSpPr txBox="1"/>
      </xdr:nvSpPr>
      <xdr:spPr>
        <a:xfrm>
          <a:off x="13832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139700</xdr:rowOff>
    </xdr:from>
    <xdr:to xmlns:xdr="http://schemas.openxmlformats.org/drawingml/2006/spreadsheetDrawing">
      <xdr:col>76</xdr:col>
      <xdr:colOff>114300</xdr:colOff>
      <xdr:row>54</xdr:row>
      <xdr:rowOff>139700</xdr:rowOff>
    </xdr:to>
    <xdr:cxnSp macro="">
      <xdr:nvCxnSpPr>
        <xdr:cNvPr id="580" name="直線コネクタ 579"/>
        <xdr:cNvCxnSpPr/>
      </xdr:nvCxnSpPr>
      <xdr:spPr>
        <a:xfrm>
          <a:off x="123444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1" name="フローチャート: 判断 580"/>
        <xdr:cNvSpPr/>
      </xdr:nvSpPr>
      <xdr:spPr>
        <a:xfrm>
          <a:off x="13093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59080"/>
    <xdr:sp macro="" textlink="">
      <xdr:nvSpPr>
        <xdr:cNvPr id="582" name="テキスト ボックス 581"/>
        <xdr:cNvSpPr txBox="1"/>
      </xdr:nvSpPr>
      <xdr:spPr>
        <a:xfrm>
          <a:off x="130302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171450</xdr:colOff>
      <xdr:row>54</xdr:row>
      <xdr:rowOff>139700</xdr:rowOff>
    </xdr:to>
    <xdr:cxnSp macro="">
      <xdr:nvCxnSpPr>
        <xdr:cNvPr id="583" name="直線コネクタ 582"/>
        <xdr:cNvCxnSpPr/>
      </xdr:nvCxnSpPr>
      <xdr:spPr>
        <a:xfrm>
          <a:off x="11537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4" name="フローチャート: 判断 583"/>
        <xdr:cNvSpPr/>
      </xdr:nvSpPr>
      <xdr:spPr>
        <a:xfrm>
          <a:off x="12299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5" name="テキスト ボックス 584"/>
        <xdr:cNvSpPr txBox="1"/>
      </xdr:nvSpPr>
      <xdr:spPr>
        <a:xfrm>
          <a:off x="12226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6" name="フローチャート: 判断 585"/>
        <xdr:cNvSpPr/>
      </xdr:nvSpPr>
      <xdr:spPr>
        <a:xfrm>
          <a:off x="1148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7" name="テキスト ボックス 586"/>
        <xdr:cNvSpPr txBox="1"/>
      </xdr:nvSpPr>
      <xdr:spPr>
        <a:xfrm>
          <a:off x="11432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9" name="テキスト ボックス 588"/>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91" name="テキスト ボックス 590"/>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2" name="テキスト ボックス 591"/>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19050</xdr:rowOff>
    </xdr:to>
    <xdr:sp macro="" textlink="">
      <xdr:nvSpPr>
        <xdr:cNvPr id="593" name="楕円 592"/>
        <xdr:cNvSpPr/>
      </xdr:nvSpPr>
      <xdr:spPr>
        <a:xfrm>
          <a:off x="14649450" y="9347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124460</xdr:rowOff>
    </xdr:from>
    <xdr:ext cx="249555" cy="259080"/>
    <xdr:sp macro="" textlink="">
      <xdr:nvSpPr>
        <xdr:cNvPr id="594" name="失業対策事業費該当値テキスト"/>
        <xdr:cNvSpPr txBox="1"/>
      </xdr:nvSpPr>
      <xdr:spPr>
        <a:xfrm>
          <a:off x="147447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5" name="楕円 594"/>
        <xdr:cNvSpPr/>
      </xdr:nvSpPr>
      <xdr:spPr>
        <a:xfrm>
          <a:off x="138874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6" name="テキスト ボックス 595"/>
        <xdr:cNvSpPr txBox="1"/>
      </xdr:nvSpPr>
      <xdr:spPr>
        <a:xfrm>
          <a:off x="13832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7" name="楕円 596"/>
        <xdr:cNvSpPr/>
      </xdr:nvSpPr>
      <xdr:spPr>
        <a:xfrm>
          <a:off x="13093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35560</xdr:rowOff>
    </xdr:from>
    <xdr:ext cx="249555" cy="259080"/>
    <xdr:sp macro="" textlink="">
      <xdr:nvSpPr>
        <xdr:cNvPr id="598" name="テキスト ボックス 597"/>
        <xdr:cNvSpPr txBox="1"/>
      </xdr:nvSpPr>
      <xdr:spPr>
        <a:xfrm>
          <a:off x="130302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9" name="楕円 598"/>
        <xdr:cNvSpPr/>
      </xdr:nvSpPr>
      <xdr:spPr>
        <a:xfrm>
          <a:off x="12299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600" name="テキスト ボックス 599"/>
        <xdr:cNvSpPr txBox="1"/>
      </xdr:nvSpPr>
      <xdr:spPr>
        <a:xfrm>
          <a:off x="12226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1" name="楕円 600"/>
        <xdr:cNvSpPr/>
      </xdr:nvSpPr>
      <xdr:spPr>
        <a:xfrm>
          <a:off x="1148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602" name="テキスト ボックス 601"/>
        <xdr:cNvSpPr txBox="1"/>
      </xdr:nvSpPr>
      <xdr:spPr>
        <a:xfrm>
          <a:off x="11432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603" name="正方形/長方形 602"/>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10" name="正方形/長方形 609"/>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11" name="テキスト ボックス 610"/>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12" name="直線コネクタ 611"/>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171450</xdr:colOff>
      <xdr:row>79</xdr:row>
      <xdr:rowOff>44450</xdr:rowOff>
    </xdr:to>
    <xdr:cxnSp macro="">
      <xdr:nvCxnSpPr>
        <xdr:cNvPr id="613" name="直線コネクタ 612"/>
        <xdr:cNvCxnSpPr/>
      </xdr:nvCxnSpPr>
      <xdr:spPr>
        <a:xfrm>
          <a:off x="11207750" y="1358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4" name="テキスト ボックス 613"/>
        <xdr:cNvSpPr txBox="1"/>
      </xdr:nvSpPr>
      <xdr:spPr>
        <a:xfrm>
          <a:off x="109778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171450</xdr:colOff>
      <xdr:row>77</xdr:row>
      <xdr:rowOff>6350</xdr:rowOff>
    </xdr:to>
    <xdr:cxnSp macro="">
      <xdr:nvCxnSpPr>
        <xdr:cNvPr id="615" name="直線コネクタ 614"/>
        <xdr:cNvCxnSpPr/>
      </xdr:nvCxnSpPr>
      <xdr:spPr>
        <a:xfrm>
          <a:off x="11207750" y="1320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07334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171450</xdr:colOff>
      <xdr:row>74</xdr:row>
      <xdr:rowOff>139700</xdr:rowOff>
    </xdr:to>
    <xdr:cxnSp macro="">
      <xdr:nvCxnSpPr>
        <xdr:cNvPr id="617" name="直線コネクタ 616"/>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8" name="テキスト ボックス 617"/>
        <xdr:cNvSpPr txBox="1"/>
      </xdr:nvSpPr>
      <xdr:spPr>
        <a:xfrm>
          <a:off x="107334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171450</xdr:colOff>
      <xdr:row>72</xdr:row>
      <xdr:rowOff>101600</xdr:rowOff>
    </xdr:to>
    <xdr:cxnSp macro="">
      <xdr:nvCxnSpPr>
        <xdr:cNvPr id="619" name="直線コネクタ 618"/>
        <xdr:cNvCxnSpPr/>
      </xdr:nvCxnSpPr>
      <xdr:spPr>
        <a:xfrm>
          <a:off x="11207750" y="1244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0" name="テキスト ボックス 619"/>
        <xdr:cNvSpPr txBox="1"/>
      </xdr:nvSpPr>
      <xdr:spPr>
        <a:xfrm>
          <a:off x="107334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171450</xdr:colOff>
      <xdr:row>70</xdr:row>
      <xdr:rowOff>63500</xdr:rowOff>
    </xdr:to>
    <xdr:cxnSp macro="">
      <xdr:nvCxnSpPr>
        <xdr:cNvPr id="621" name="直線コネクタ 620"/>
        <xdr:cNvCxnSpPr/>
      </xdr:nvCxnSpPr>
      <xdr:spPr>
        <a:xfrm>
          <a:off x="11207750" y="1206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22" name="テキスト ボックス 621"/>
        <xdr:cNvSpPr txBox="1"/>
      </xdr:nvSpPr>
      <xdr:spPr>
        <a:xfrm>
          <a:off x="106692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3" name="直線コネクタ 622"/>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24" name="テキスト ボックス 623"/>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25"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52705</xdr:rowOff>
    </xdr:from>
    <xdr:to xmlns:xdr="http://schemas.openxmlformats.org/drawingml/2006/spreadsheetDrawing">
      <xdr:col>85</xdr:col>
      <xdr:colOff>126365</xdr:colOff>
      <xdr:row>78</xdr:row>
      <xdr:rowOff>2540</xdr:rowOff>
    </xdr:to>
    <xdr:cxnSp macro="">
      <xdr:nvCxnSpPr>
        <xdr:cNvPr id="626" name="直線コネクタ 625"/>
        <xdr:cNvCxnSpPr/>
      </xdr:nvCxnSpPr>
      <xdr:spPr>
        <a:xfrm flipV="1">
          <a:off x="14698345" y="1205420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6350</xdr:rowOff>
    </xdr:from>
    <xdr:ext cx="534670" cy="258445"/>
    <xdr:sp macro="" textlink="">
      <xdr:nvSpPr>
        <xdr:cNvPr id="627" name="公債費最小値テキスト"/>
        <xdr:cNvSpPr txBox="1"/>
      </xdr:nvSpPr>
      <xdr:spPr>
        <a:xfrm>
          <a:off x="14744700" y="13379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xdr:rowOff>
    </xdr:from>
    <xdr:to xmlns:xdr="http://schemas.openxmlformats.org/drawingml/2006/spreadsheetDrawing">
      <xdr:col>86</xdr:col>
      <xdr:colOff>25400</xdr:colOff>
      <xdr:row>78</xdr:row>
      <xdr:rowOff>2540</xdr:rowOff>
    </xdr:to>
    <xdr:cxnSp macro="">
      <xdr:nvCxnSpPr>
        <xdr:cNvPr id="628" name="直線コネクタ 627"/>
        <xdr:cNvCxnSpPr/>
      </xdr:nvCxnSpPr>
      <xdr:spPr>
        <a:xfrm>
          <a:off x="14611350" y="13375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170815</xdr:rowOff>
    </xdr:from>
    <xdr:ext cx="598805" cy="258445"/>
    <xdr:sp macro="" textlink="">
      <xdr:nvSpPr>
        <xdr:cNvPr id="629" name="公債費最大値テキスト"/>
        <xdr:cNvSpPr txBox="1"/>
      </xdr:nvSpPr>
      <xdr:spPr>
        <a:xfrm>
          <a:off x="14744700" y="11829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52705</xdr:rowOff>
    </xdr:from>
    <xdr:to xmlns:xdr="http://schemas.openxmlformats.org/drawingml/2006/spreadsheetDrawing">
      <xdr:col>86</xdr:col>
      <xdr:colOff>25400</xdr:colOff>
      <xdr:row>70</xdr:row>
      <xdr:rowOff>52705</xdr:rowOff>
    </xdr:to>
    <xdr:cxnSp macro="">
      <xdr:nvCxnSpPr>
        <xdr:cNvPr id="630" name="直線コネクタ 629"/>
        <xdr:cNvCxnSpPr/>
      </xdr:nvCxnSpPr>
      <xdr:spPr>
        <a:xfrm>
          <a:off x="14611350" y="120542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11430</xdr:rowOff>
    </xdr:from>
    <xdr:to xmlns:xdr="http://schemas.openxmlformats.org/drawingml/2006/spreadsheetDrawing">
      <xdr:col>85</xdr:col>
      <xdr:colOff>127000</xdr:colOff>
      <xdr:row>75</xdr:row>
      <xdr:rowOff>22860</xdr:rowOff>
    </xdr:to>
    <xdr:cxnSp macro="">
      <xdr:nvCxnSpPr>
        <xdr:cNvPr id="631" name="直線コネクタ 630"/>
        <xdr:cNvCxnSpPr/>
      </xdr:nvCxnSpPr>
      <xdr:spPr>
        <a:xfrm>
          <a:off x="13938250" y="1287018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74</xdr:row>
      <xdr:rowOff>140970</xdr:rowOff>
    </xdr:from>
    <xdr:ext cx="534670" cy="259080"/>
    <xdr:sp macro="" textlink="">
      <xdr:nvSpPr>
        <xdr:cNvPr id="632" name="公債費平均値テキスト"/>
        <xdr:cNvSpPr txBox="1"/>
      </xdr:nvSpPr>
      <xdr:spPr>
        <a:xfrm>
          <a:off x="14744700" y="12828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162560</xdr:rowOff>
    </xdr:from>
    <xdr:to xmlns:xdr="http://schemas.openxmlformats.org/drawingml/2006/spreadsheetDrawing">
      <xdr:col>85</xdr:col>
      <xdr:colOff>171450</xdr:colOff>
      <xdr:row>75</xdr:row>
      <xdr:rowOff>92710</xdr:rowOff>
    </xdr:to>
    <xdr:sp macro="" textlink="">
      <xdr:nvSpPr>
        <xdr:cNvPr id="633" name="フローチャート: 判断 632"/>
        <xdr:cNvSpPr/>
      </xdr:nvSpPr>
      <xdr:spPr>
        <a:xfrm>
          <a:off x="14649450" y="128498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3175</xdr:rowOff>
    </xdr:from>
    <xdr:to xmlns:xdr="http://schemas.openxmlformats.org/drawingml/2006/spreadsheetDrawing">
      <xdr:col>81</xdr:col>
      <xdr:colOff>50800</xdr:colOff>
      <xdr:row>75</xdr:row>
      <xdr:rowOff>11430</xdr:rowOff>
    </xdr:to>
    <xdr:cxnSp macro="">
      <xdr:nvCxnSpPr>
        <xdr:cNvPr id="634" name="直線コネクタ 633"/>
        <xdr:cNvCxnSpPr/>
      </xdr:nvCxnSpPr>
      <xdr:spPr>
        <a:xfrm>
          <a:off x="13144500" y="12861925"/>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149860</xdr:rowOff>
    </xdr:from>
    <xdr:to xmlns:xdr="http://schemas.openxmlformats.org/drawingml/2006/spreadsheetDrawing">
      <xdr:col>81</xdr:col>
      <xdr:colOff>101600</xdr:colOff>
      <xdr:row>75</xdr:row>
      <xdr:rowOff>80010</xdr:rowOff>
    </xdr:to>
    <xdr:sp macro="" textlink="">
      <xdr:nvSpPr>
        <xdr:cNvPr id="635" name="フローチャート: 判断 634"/>
        <xdr:cNvSpPr/>
      </xdr:nvSpPr>
      <xdr:spPr>
        <a:xfrm>
          <a:off x="1388745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71120</xdr:rowOff>
    </xdr:from>
    <xdr:ext cx="534035" cy="259080"/>
    <xdr:sp macro="" textlink="">
      <xdr:nvSpPr>
        <xdr:cNvPr id="636" name="テキスト ボックス 635"/>
        <xdr:cNvSpPr txBox="1"/>
      </xdr:nvSpPr>
      <xdr:spPr>
        <a:xfrm>
          <a:off x="13709015" y="12929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74</xdr:row>
      <xdr:rowOff>167005</xdr:rowOff>
    </xdr:from>
    <xdr:to xmlns:xdr="http://schemas.openxmlformats.org/drawingml/2006/spreadsheetDrawing">
      <xdr:col>76</xdr:col>
      <xdr:colOff>114300</xdr:colOff>
      <xdr:row>75</xdr:row>
      <xdr:rowOff>3175</xdr:rowOff>
    </xdr:to>
    <xdr:cxnSp macro="">
      <xdr:nvCxnSpPr>
        <xdr:cNvPr id="637" name="直線コネクタ 636"/>
        <xdr:cNvCxnSpPr/>
      </xdr:nvCxnSpPr>
      <xdr:spPr>
        <a:xfrm>
          <a:off x="12344400" y="1285430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147320</xdr:rowOff>
    </xdr:from>
    <xdr:to xmlns:xdr="http://schemas.openxmlformats.org/drawingml/2006/spreadsheetDrawing">
      <xdr:col>76</xdr:col>
      <xdr:colOff>165100</xdr:colOff>
      <xdr:row>75</xdr:row>
      <xdr:rowOff>77470</xdr:rowOff>
    </xdr:to>
    <xdr:sp macro="" textlink="">
      <xdr:nvSpPr>
        <xdr:cNvPr id="638" name="フローチャート: 判断 637"/>
        <xdr:cNvSpPr/>
      </xdr:nvSpPr>
      <xdr:spPr>
        <a:xfrm>
          <a:off x="130937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68580</xdr:rowOff>
    </xdr:from>
    <xdr:ext cx="534670" cy="259080"/>
    <xdr:sp macro="" textlink="">
      <xdr:nvSpPr>
        <xdr:cNvPr id="639" name="テキスト ボックス 638"/>
        <xdr:cNvSpPr txBox="1"/>
      </xdr:nvSpPr>
      <xdr:spPr>
        <a:xfrm>
          <a:off x="12896215" y="1292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160020</xdr:rowOff>
    </xdr:from>
    <xdr:to xmlns:xdr="http://schemas.openxmlformats.org/drawingml/2006/spreadsheetDrawing">
      <xdr:col>71</xdr:col>
      <xdr:colOff>171450</xdr:colOff>
      <xdr:row>74</xdr:row>
      <xdr:rowOff>167005</xdr:rowOff>
    </xdr:to>
    <xdr:cxnSp macro="">
      <xdr:nvCxnSpPr>
        <xdr:cNvPr id="640" name="直線コネクタ 639"/>
        <xdr:cNvCxnSpPr/>
      </xdr:nvCxnSpPr>
      <xdr:spPr>
        <a:xfrm>
          <a:off x="11537950" y="1284732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14605</xdr:rowOff>
    </xdr:from>
    <xdr:to xmlns:xdr="http://schemas.openxmlformats.org/drawingml/2006/spreadsheetDrawing">
      <xdr:col>72</xdr:col>
      <xdr:colOff>38100</xdr:colOff>
      <xdr:row>75</xdr:row>
      <xdr:rowOff>116205</xdr:rowOff>
    </xdr:to>
    <xdr:sp macro="" textlink="">
      <xdr:nvSpPr>
        <xdr:cNvPr id="641" name="フローチャート: 判断 640"/>
        <xdr:cNvSpPr/>
      </xdr:nvSpPr>
      <xdr:spPr>
        <a:xfrm>
          <a:off x="12299950" y="12873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107315</xdr:rowOff>
    </xdr:from>
    <xdr:ext cx="534035" cy="259080"/>
    <xdr:sp macro="" textlink="">
      <xdr:nvSpPr>
        <xdr:cNvPr id="642" name="テキスト ボックス 641"/>
        <xdr:cNvSpPr txBox="1"/>
      </xdr:nvSpPr>
      <xdr:spPr>
        <a:xfrm>
          <a:off x="12102465" y="12966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107950</xdr:rowOff>
    </xdr:from>
    <xdr:to xmlns:xdr="http://schemas.openxmlformats.org/drawingml/2006/spreadsheetDrawing">
      <xdr:col>67</xdr:col>
      <xdr:colOff>101600</xdr:colOff>
      <xdr:row>76</xdr:row>
      <xdr:rowOff>38100</xdr:rowOff>
    </xdr:to>
    <xdr:sp macro="" textlink="">
      <xdr:nvSpPr>
        <xdr:cNvPr id="643" name="フローチャート: 判断 642"/>
        <xdr:cNvSpPr/>
      </xdr:nvSpPr>
      <xdr:spPr>
        <a:xfrm>
          <a:off x="1148715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29210</xdr:rowOff>
    </xdr:from>
    <xdr:ext cx="534035" cy="258445"/>
    <xdr:sp macro="" textlink="">
      <xdr:nvSpPr>
        <xdr:cNvPr id="644" name="テキスト ボックス 643"/>
        <xdr:cNvSpPr txBox="1"/>
      </xdr:nvSpPr>
      <xdr:spPr>
        <a:xfrm>
          <a:off x="11308715" y="13059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6" name="テキスト ボックス 645"/>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48" name="テキスト ボックス 647"/>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9" name="テキスト ボックス 648"/>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143510</xdr:rowOff>
    </xdr:from>
    <xdr:to xmlns:xdr="http://schemas.openxmlformats.org/drawingml/2006/spreadsheetDrawing">
      <xdr:col>85</xdr:col>
      <xdr:colOff>171450</xdr:colOff>
      <xdr:row>75</xdr:row>
      <xdr:rowOff>73660</xdr:rowOff>
    </xdr:to>
    <xdr:sp macro="" textlink="">
      <xdr:nvSpPr>
        <xdr:cNvPr id="650" name="楕円 649"/>
        <xdr:cNvSpPr/>
      </xdr:nvSpPr>
      <xdr:spPr>
        <a:xfrm>
          <a:off x="14649450" y="128308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73</xdr:row>
      <xdr:rowOff>166370</xdr:rowOff>
    </xdr:from>
    <xdr:ext cx="534670" cy="258445"/>
    <xdr:sp macro="" textlink="">
      <xdr:nvSpPr>
        <xdr:cNvPr id="651" name="公債費該当値テキスト"/>
        <xdr:cNvSpPr txBox="1"/>
      </xdr:nvSpPr>
      <xdr:spPr>
        <a:xfrm>
          <a:off x="14744700" y="12682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132080</xdr:rowOff>
    </xdr:from>
    <xdr:to xmlns:xdr="http://schemas.openxmlformats.org/drawingml/2006/spreadsheetDrawing">
      <xdr:col>81</xdr:col>
      <xdr:colOff>101600</xdr:colOff>
      <xdr:row>75</xdr:row>
      <xdr:rowOff>62230</xdr:rowOff>
    </xdr:to>
    <xdr:sp macro="" textlink="">
      <xdr:nvSpPr>
        <xdr:cNvPr id="652" name="楕円 651"/>
        <xdr:cNvSpPr/>
      </xdr:nvSpPr>
      <xdr:spPr>
        <a:xfrm>
          <a:off x="1388745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78740</xdr:rowOff>
    </xdr:from>
    <xdr:ext cx="534035" cy="259080"/>
    <xdr:sp macro="" textlink="">
      <xdr:nvSpPr>
        <xdr:cNvPr id="653" name="テキスト ボックス 652"/>
        <xdr:cNvSpPr txBox="1"/>
      </xdr:nvSpPr>
      <xdr:spPr>
        <a:xfrm>
          <a:off x="13709015" y="1259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123825</xdr:rowOff>
    </xdr:from>
    <xdr:to xmlns:xdr="http://schemas.openxmlformats.org/drawingml/2006/spreadsheetDrawing">
      <xdr:col>76</xdr:col>
      <xdr:colOff>165100</xdr:colOff>
      <xdr:row>75</xdr:row>
      <xdr:rowOff>53975</xdr:rowOff>
    </xdr:to>
    <xdr:sp macro="" textlink="">
      <xdr:nvSpPr>
        <xdr:cNvPr id="654" name="楕円 653"/>
        <xdr:cNvSpPr/>
      </xdr:nvSpPr>
      <xdr:spPr>
        <a:xfrm>
          <a:off x="130937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70485</xdr:rowOff>
    </xdr:from>
    <xdr:ext cx="534670" cy="259080"/>
    <xdr:sp macro="" textlink="">
      <xdr:nvSpPr>
        <xdr:cNvPr id="655" name="テキスト ボックス 654"/>
        <xdr:cNvSpPr txBox="1"/>
      </xdr:nvSpPr>
      <xdr:spPr>
        <a:xfrm>
          <a:off x="12896215" y="12586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116205</xdr:rowOff>
    </xdr:from>
    <xdr:to xmlns:xdr="http://schemas.openxmlformats.org/drawingml/2006/spreadsheetDrawing">
      <xdr:col>72</xdr:col>
      <xdr:colOff>38100</xdr:colOff>
      <xdr:row>75</xdr:row>
      <xdr:rowOff>46355</xdr:rowOff>
    </xdr:to>
    <xdr:sp macro="" textlink="">
      <xdr:nvSpPr>
        <xdr:cNvPr id="656" name="楕円 655"/>
        <xdr:cNvSpPr/>
      </xdr:nvSpPr>
      <xdr:spPr>
        <a:xfrm>
          <a:off x="12299950" y="12803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63500</xdr:rowOff>
    </xdr:from>
    <xdr:ext cx="534035" cy="258445"/>
    <xdr:sp macro="" textlink="">
      <xdr:nvSpPr>
        <xdr:cNvPr id="657" name="テキスト ボックス 656"/>
        <xdr:cNvSpPr txBox="1"/>
      </xdr:nvSpPr>
      <xdr:spPr>
        <a:xfrm>
          <a:off x="12102465" y="12579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109220</xdr:rowOff>
    </xdr:from>
    <xdr:to xmlns:xdr="http://schemas.openxmlformats.org/drawingml/2006/spreadsheetDrawing">
      <xdr:col>67</xdr:col>
      <xdr:colOff>101600</xdr:colOff>
      <xdr:row>75</xdr:row>
      <xdr:rowOff>39370</xdr:rowOff>
    </xdr:to>
    <xdr:sp macro="" textlink="">
      <xdr:nvSpPr>
        <xdr:cNvPr id="658" name="楕円 657"/>
        <xdr:cNvSpPr/>
      </xdr:nvSpPr>
      <xdr:spPr>
        <a:xfrm>
          <a:off x="11487150" y="12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55880</xdr:rowOff>
    </xdr:from>
    <xdr:ext cx="534035" cy="259080"/>
    <xdr:sp macro="" textlink="">
      <xdr:nvSpPr>
        <xdr:cNvPr id="659" name="テキスト ボックス 658"/>
        <xdr:cNvSpPr txBox="1"/>
      </xdr:nvSpPr>
      <xdr:spPr>
        <a:xfrm>
          <a:off x="11308715" y="12571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60" name="正方形/長方形 659"/>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67" name="正方形/長方形 666"/>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8" name="テキスト ボックス 667"/>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9" name="直線コネクタ 668"/>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70" name="直線コネクタ 669"/>
        <xdr:cNvCxnSpPr/>
      </xdr:nvCxnSpPr>
      <xdr:spPr>
        <a:xfrm>
          <a:off x="11207750" y="1694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09778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72" name="直線コネクタ 671"/>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73" name="テキスト ボックス 672"/>
        <xdr:cNvSpPr txBox="1"/>
      </xdr:nvSpPr>
      <xdr:spPr>
        <a:xfrm>
          <a:off x="107334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74" name="直線コネクタ 673"/>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8445"/>
    <xdr:sp macro="" textlink="">
      <xdr:nvSpPr>
        <xdr:cNvPr id="675" name="テキスト ボックス 674"/>
        <xdr:cNvSpPr txBox="1"/>
      </xdr:nvSpPr>
      <xdr:spPr>
        <a:xfrm>
          <a:off x="107334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171450</xdr:colOff>
      <xdr:row>90</xdr:row>
      <xdr:rowOff>139700</xdr:rowOff>
    </xdr:to>
    <xdr:cxnSp macro="">
      <xdr:nvCxnSpPr>
        <xdr:cNvPr id="676" name="直線コネクタ 675"/>
        <xdr:cNvCxnSpPr/>
      </xdr:nvCxnSpPr>
      <xdr:spPr>
        <a:xfrm>
          <a:off x="11207750" y="15570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8445"/>
    <xdr:sp macro="" textlink="">
      <xdr:nvSpPr>
        <xdr:cNvPr id="677" name="テキスト ボックス 676"/>
        <xdr:cNvSpPr txBox="1"/>
      </xdr:nvSpPr>
      <xdr:spPr>
        <a:xfrm>
          <a:off x="107334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78" name="直線コネクタ 677"/>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8445"/>
    <xdr:sp macro="" textlink="">
      <xdr:nvSpPr>
        <xdr:cNvPr id="679" name="テキスト ボックス 678"/>
        <xdr:cNvSpPr txBox="1"/>
      </xdr:nvSpPr>
      <xdr:spPr>
        <a:xfrm>
          <a:off x="107334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80"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100330</xdr:rowOff>
    </xdr:from>
    <xdr:to xmlns:xdr="http://schemas.openxmlformats.org/drawingml/2006/spreadsheetDrawing">
      <xdr:col>85</xdr:col>
      <xdr:colOff>126365</xdr:colOff>
      <xdr:row>98</xdr:row>
      <xdr:rowOff>135255</xdr:rowOff>
    </xdr:to>
    <xdr:cxnSp macro="">
      <xdr:nvCxnSpPr>
        <xdr:cNvPr id="681" name="直線コネクタ 680"/>
        <xdr:cNvCxnSpPr/>
      </xdr:nvCxnSpPr>
      <xdr:spPr>
        <a:xfrm flipV="1">
          <a:off x="14698345" y="1553083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139065</xdr:rowOff>
    </xdr:from>
    <xdr:ext cx="378460" cy="259080"/>
    <xdr:sp macro="" textlink="">
      <xdr:nvSpPr>
        <xdr:cNvPr id="682" name="積立金最小値テキスト"/>
        <xdr:cNvSpPr txBox="1"/>
      </xdr:nvSpPr>
      <xdr:spPr>
        <a:xfrm>
          <a:off x="14744700" y="16941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135255</xdr:rowOff>
    </xdr:from>
    <xdr:to xmlns:xdr="http://schemas.openxmlformats.org/drawingml/2006/spreadsheetDrawing">
      <xdr:col>86</xdr:col>
      <xdr:colOff>25400</xdr:colOff>
      <xdr:row>98</xdr:row>
      <xdr:rowOff>135255</xdr:rowOff>
    </xdr:to>
    <xdr:cxnSp macro="">
      <xdr:nvCxnSpPr>
        <xdr:cNvPr id="683" name="直線コネクタ 682"/>
        <xdr:cNvCxnSpPr/>
      </xdr:nvCxnSpPr>
      <xdr:spPr>
        <a:xfrm>
          <a:off x="14611350" y="1693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46990</xdr:rowOff>
    </xdr:from>
    <xdr:ext cx="534670" cy="259080"/>
    <xdr:sp macro="" textlink="">
      <xdr:nvSpPr>
        <xdr:cNvPr id="684" name="積立金最大値テキスト"/>
        <xdr:cNvSpPr txBox="1"/>
      </xdr:nvSpPr>
      <xdr:spPr>
        <a:xfrm>
          <a:off x="14744700" y="1530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100330</xdr:rowOff>
    </xdr:from>
    <xdr:to xmlns:xdr="http://schemas.openxmlformats.org/drawingml/2006/spreadsheetDrawing">
      <xdr:col>86</xdr:col>
      <xdr:colOff>25400</xdr:colOff>
      <xdr:row>90</xdr:row>
      <xdr:rowOff>100330</xdr:rowOff>
    </xdr:to>
    <xdr:cxnSp macro="">
      <xdr:nvCxnSpPr>
        <xdr:cNvPr id="685" name="直線コネクタ 684"/>
        <xdr:cNvCxnSpPr/>
      </xdr:nvCxnSpPr>
      <xdr:spPr>
        <a:xfrm>
          <a:off x="14611350" y="15530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140335</xdr:rowOff>
    </xdr:from>
    <xdr:to xmlns:xdr="http://schemas.openxmlformats.org/drawingml/2006/spreadsheetDrawing">
      <xdr:col>85</xdr:col>
      <xdr:colOff>127000</xdr:colOff>
      <xdr:row>97</xdr:row>
      <xdr:rowOff>15875</xdr:rowOff>
    </xdr:to>
    <xdr:cxnSp macro="">
      <xdr:nvCxnSpPr>
        <xdr:cNvPr id="686" name="直線コネクタ 685"/>
        <xdr:cNvCxnSpPr/>
      </xdr:nvCxnSpPr>
      <xdr:spPr>
        <a:xfrm flipV="1">
          <a:off x="13938250" y="16599535"/>
          <a:ext cx="762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70485</xdr:rowOff>
    </xdr:from>
    <xdr:ext cx="534670" cy="259080"/>
    <xdr:sp macro="" textlink="">
      <xdr:nvSpPr>
        <xdr:cNvPr id="687" name="積立金平均値テキスト"/>
        <xdr:cNvSpPr txBox="1"/>
      </xdr:nvSpPr>
      <xdr:spPr>
        <a:xfrm>
          <a:off x="14744700" y="16529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92075</xdr:rowOff>
    </xdr:from>
    <xdr:to xmlns:xdr="http://schemas.openxmlformats.org/drawingml/2006/spreadsheetDrawing">
      <xdr:col>85</xdr:col>
      <xdr:colOff>171450</xdr:colOff>
      <xdr:row>97</xdr:row>
      <xdr:rowOff>22225</xdr:rowOff>
    </xdr:to>
    <xdr:sp macro="" textlink="">
      <xdr:nvSpPr>
        <xdr:cNvPr id="688" name="フローチャート: 判断 687"/>
        <xdr:cNvSpPr/>
      </xdr:nvSpPr>
      <xdr:spPr>
        <a:xfrm>
          <a:off x="14649450" y="165512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15875</xdr:rowOff>
    </xdr:from>
    <xdr:to xmlns:xdr="http://schemas.openxmlformats.org/drawingml/2006/spreadsheetDrawing">
      <xdr:col>81</xdr:col>
      <xdr:colOff>50800</xdr:colOff>
      <xdr:row>97</xdr:row>
      <xdr:rowOff>57150</xdr:rowOff>
    </xdr:to>
    <xdr:cxnSp macro="">
      <xdr:nvCxnSpPr>
        <xdr:cNvPr id="689" name="直線コネクタ 688"/>
        <xdr:cNvCxnSpPr/>
      </xdr:nvCxnSpPr>
      <xdr:spPr>
        <a:xfrm flipV="1">
          <a:off x="13144500" y="16646525"/>
          <a:ext cx="7937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56515</xdr:rowOff>
    </xdr:from>
    <xdr:to xmlns:xdr="http://schemas.openxmlformats.org/drawingml/2006/spreadsheetDrawing">
      <xdr:col>81</xdr:col>
      <xdr:colOff>101600</xdr:colOff>
      <xdr:row>96</xdr:row>
      <xdr:rowOff>158115</xdr:rowOff>
    </xdr:to>
    <xdr:sp macro="" textlink="">
      <xdr:nvSpPr>
        <xdr:cNvPr id="690" name="フローチャート: 判断 689"/>
        <xdr:cNvSpPr/>
      </xdr:nvSpPr>
      <xdr:spPr>
        <a:xfrm>
          <a:off x="1388745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3175</xdr:rowOff>
    </xdr:from>
    <xdr:ext cx="534035" cy="259080"/>
    <xdr:sp macro="" textlink="">
      <xdr:nvSpPr>
        <xdr:cNvPr id="691" name="テキスト ボックス 690"/>
        <xdr:cNvSpPr txBox="1"/>
      </xdr:nvSpPr>
      <xdr:spPr>
        <a:xfrm>
          <a:off x="13709015" y="1629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97</xdr:row>
      <xdr:rowOff>11430</xdr:rowOff>
    </xdr:from>
    <xdr:to xmlns:xdr="http://schemas.openxmlformats.org/drawingml/2006/spreadsheetDrawing">
      <xdr:col>76</xdr:col>
      <xdr:colOff>114300</xdr:colOff>
      <xdr:row>97</xdr:row>
      <xdr:rowOff>57150</xdr:rowOff>
    </xdr:to>
    <xdr:cxnSp macro="">
      <xdr:nvCxnSpPr>
        <xdr:cNvPr id="692" name="直線コネクタ 691"/>
        <xdr:cNvCxnSpPr/>
      </xdr:nvCxnSpPr>
      <xdr:spPr>
        <a:xfrm>
          <a:off x="12344400" y="1664208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81915</xdr:rowOff>
    </xdr:from>
    <xdr:to xmlns:xdr="http://schemas.openxmlformats.org/drawingml/2006/spreadsheetDrawing">
      <xdr:col>76</xdr:col>
      <xdr:colOff>165100</xdr:colOff>
      <xdr:row>97</xdr:row>
      <xdr:rowOff>12065</xdr:rowOff>
    </xdr:to>
    <xdr:sp macro="" textlink="">
      <xdr:nvSpPr>
        <xdr:cNvPr id="693" name="フローチャート: 判断 692"/>
        <xdr:cNvSpPr/>
      </xdr:nvSpPr>
      <xdr:spPr>
        <a:xfrm>
          <a:off x="130937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29210</xdr:rowOff>
    </xdr:from>
    <xdr:ext cx="534670" cy="258445"/>
    <xdr:sp macro="" textlink="">
      <xdr:nvSpPr>
        <xdr:cNvPr id="694" name="テキスト ボックス 693"/>
        <xdr:cNvSpPr txBox="1"/>
      </xdr:nvSpPr>
      <xdr:spPr>
        <a:xfrm>
          <a:off x="12896215" y="16316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109220</xdr:rowOff>
    </xdr:from>
    <xdr:to xmlns:xdr="http://schemas.openxmlformats.org/drawingml/2006/spreadsheetDrawing">
      <xdr:col>71</xdr:col>
      <xdr:colOff>171450</xdr:colOff>
      <xdr:row>97</xdr:row>
      <xdr:rowOff>11430</xdr:rowOff>
    </xdr:to>
    <xdr:cxnSp macro="">
      <xdr:nvCxnSpPr>
        <xdr:cNvPr id="695" name="直線コネクタ 694"/>
        <xdr:cNvCxnSpPr/>
      </xdr:nvCxnSpPr>
      <xdr:spPr>
        <a:xfrm>
          <a:off x="11537950" y="15882620"/>
          <a:ext cx="806450" cy="759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88900</xdr:rowOff>
    </xdr:from>
    <xdr:to xmlns:xdr="http://schemas.openxmlformats.org/drawingml/2006/spreadsheetDrawing">
      <xdr:col>72</xdr:col>
      <xdr:colOff>38100</xdr:colOff>
      <xdr:row>96</xdr:row>
      <xdr:rowOff>19050</xdr:rowOff>
    </xdr:to>
    <xdr:sp macro="" textlink="">
      <xdr:nvSpPr>
        <xdr:cNvPr id="696" name="フローチャート: 判断 695"/>
        <xdr:cNvSpPr/>
      </xdr:nvSpPr>
      <xdr:spPr>
        <a:xfrm>
          <a:off x="12299950" y="16376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35560</xdr:rowOff>
    </xdr:from>
    <xdr:ext cx="534035" cy="259080"/>
    <xdr:sp macro="" textlink="">
      <xdr:nvSpPr>
        <xdr:cNvPr id="697" name="テキスト ボックス 696"/>
        <xdr:cNvSpPr txBox="1"/>
      </xdr:nvSpPr>
      <xdr:spPr>
        <a:xfrm>
          <a:off x="12102465" y="16151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36830</xdr:rowOff>
    </xdr:from>
    <xdr:to xmlns:xdr="http://schemas.openxmlformats.org/drawingml/2006/spreadsheetDrawing">
      <xdr:col>67</xdr:col>
      <xdr:colOff>101600</xdr:colOff>
      <xdr:row>96</xdr:row>
      <xdr:rowOff>138430</xdr:rowOff>
    </xdr:to>
    <xdr:sp macro="" textlink="">
      <xdr:nvSpPr>
        <xdr:cNvPr id="698" name="フローチャート: 判断 697"/>
        <xdr:cNvSpPr/>
      </xdr:nvSpPr>
      <xdr:spPr>
        <a:xfrm>
          <a:off x="1148715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129540</xdr:rowOff>
    </xdr:from>
    <xdr:ext cx="534035" cy="259080"/>
    <xdr:sp macro="" textlink="">
      <xdr:nvSpPr>
        <xdr:cNvPr id="699" name="テキスト ボックス 698"/>
        <xdr:cNvSpPr txBox="1"/>
      </xdr:nvSpPr>
      <xdr:spPr>
        <a:xfrm>
          <a:off x="11308715" y="1658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1" name="テキスト ボックス 700"/>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3" name="テキスト ボックス 702"/>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4" name="テキスト ボックス 703"/>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89535</xdr:rowOff>
    </xdr:from>
    <xdr:to xmlns:xdr="http://schemas.openxmlformats.org/drawingml/2006/spreadsheetDrawing">
      <xdr:col>85</xdr:col>
      <xdr:colOff>171450</xdr:colOff>
      <xdr:row>97</xdr:row>
      <xdr:rowOff>19685</xdr:rowOff>
    </xdr:to>
    <xdr:sp macro="" textlink="">
      <xdr:nvSpPr>
        <xdr:cNvPr id="705" name="楕円 704"/>
        <xdr:cNvSpPr/>
      </xdr:nvSpPr>
      <xdr:spPr>
        <a:xfrm>
          <a:off x="14649450" y="165487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95</xdr:row>
      <xdr:rowOff>112395</xdr:rowOff>
    </xdr:from>
    <xdr:ext cx="534670" cy="258445"/>
    <xdr:sp macro="" textlink="">
      <xdr:nvSpPr>
        <xdr:cNvPr id="706" name="積立金該当値テキスト"/>
        <xdr:cNvSpPr txBox="1"/>
      </xdr:nvSpPr>
      <xdr:spPr>
        <a:xfrm>
          <a:off x="14744700" y="16400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136525</xdr:rowOff>
    </xdr:from>
    <xdr:to xmlns:xdr="http://schemas.openxmlformats.org/drawingml/2006/spreadsheetDrawing">
      <xdr:col>81</xdr:col>
      <xdr:colOff>101600</xdr:colOff>
      <xdr:row>97</xdr:row>
      <xdr:rowOff>66675</xdr:rowOff>
    </xdr:to>
    <xdr:sp macro="" textlink="">
      <xdr:nvSpPr>
        <xdr:cNvPr id="707" name="楕円 706"/>
        <xdr:cNvSpPr/>
      </xdr:nvSpPr>
      <xdr:spPr>
        <a:xfrm>
          <a:off x="1388745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57785</xdr:rowOff>
    </xdr:from>
    <xdr:ext cx="534035" cy="259080"/>
    <xdr:sp macro="" textlink="">
      <xdr:nvSpPr>
        <xdr:cNvPr id="708" name="テキスト ボックス 707"/>
        <xdr:cNvSpPr txBox="1"/>
      </xdr:nvSpPr>
      <xdr:spPr>
        <a:xfrm>
          <a:off x="1370901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6350</xdr:rowOff>
    </xdr:from>
    <xdr:to xmlns:xdr="http://schemas.openxmlformats.org/drawingml/2006/spreadsheetDrawing">
      <xdr:col>76</xdr:col>
      <xdr:colOff>165100</xdr:colOff>
      <xdr:row>97</xdr:row>
      <xdr:rowOff>107950</xdr:rowOff>
    </xdr:to>
    <xdr:sp macro="" textlink="">
      <xdr:nvSpPr>
        <xdr:cNvPr id="709" name="楕円 708"/>
        <xdr:cNvSpPr/>
      </xdr:nvSpPr>
      <xdr:spPr>
        <a:xfrm>
          <a:off x="130937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99060</xdr:rowOff>
    </xdr:from>
    <xdr:ext cx="534670" cy="258445"/>
    <xdr:sp macro="" textlink="">
      <xdr:nvSpPr>
        <xdr:cNvPr id="710" name="テキスト ボックス 709"/>
        <xdr:cNvSpPr txBox="1"/>
      </xdr:nvSpPr>
      <xdr:spPr>
        <a:xfrm>
          <a:off x="12896215" y="16729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132080</xdr:rowOff>
    </xdr:from>
    <xdr:to xmlns:xdr="http://schemas.openxmlformats.org/drawingml/2006/spreadsheetDrawing">
      <xdr:col>72</xdr:col>
      <xdr:colOff>38100</xdr:colOff>
      <xdr:row>97</xdr:row>
      <xdr:rowOff>62230</xdr:rowOff>
    </xdr:to>
    <xdr:sp macro="" textlink="">
      <xdr:nvSpPr>
        <xdr:cNvPr id="711" name="楕円 710"/>
        <xdr:cNvSpPr/>
      </xdr:nvSpPr>
      <xdr:spPr>
        <a:xfrm>
          <a:off x="12299950" y="16591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53340</xdr:rowOff>
    </xdr:from>
    <xdr:ext cx="534035" cy="258445"/>
    <xdr:sp macro="" textlink="">
      <xdr:nvSpPr>
        <xdr:cNvPr id="712" name="テキスト ボックス 711"/>
        <xdr:cNvSpPr txBox="1"/>
      </xdr:nvSpPr>
      <xdr:spPr>
        <a:xfrm>
          <a:off x="12102465" y="16683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57785</xdr:rowOff>
    </xdr:from>
    <xdr:to xmlns:xdr="http://schemas.openxmlformats.org/drawingml/2006/spreadsheetDrawing">
      <xdr:col>67</xdr:col>
      <xdr:colOff>101600</xdr:colOff>
      <xdr:row>92</xdr:row>
      <xdr:rowOff>159385</xdr:rowOff>
    </xdr:to>
    <xdr:sp macro="" textlink="">
      <xdr:nvSpPr>
        <xdr:cNvPr id="713" name="楕円 712"/>
        <xdr:cNvSpPr/>
      </xdr:nvSpPr>
      <xdr:spPr>
        <a:xfrm>
          <a:off x="11487150" y="158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4445</xdr:rowOff>
    </xdr:from>
    <xdr:ext cx="534035" cy="259080"/>
    <xdr:sp macro="" textlink="">
      <xdr:nvSpPr>
        <xdr:cNvPr id="714" name="テキスト ボックス 713"/>
        <xdr:cNvSpPr txBox="1"/>
      </xdr:nvSpPr>
      <xdr:spPr>
        <a:xfrm>
          <a:off x="11308715" y="15606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6" name="テキスト ボックス 725"/>
        <xdr:cNvSpPr txBox="1"/>
      </xdr:nvSpPr>
      <xdr:spPr>
        <a:xfrm>
          <a:off x="162483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28" name="テキスト ボックス 727"/>
        <xdr:cNvSpPr txBox="1"/>
      </xdr:nvSpPr>
      <xdr:spPr>
        <a:xfrm>
          <a:off x="1604899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0" name="テキスト ボックス 729"/>
        <xdr:cNvSpPr txBox="1"/>
      </xdr:nvSpPr>
      <xdr:spPr>
        <a:xfrm>
          <a:off x="1604899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2" name="テキスト ボックス 731"/>
        <xdr:cNvSpPr txBox="1"/>
      </xdr:nvSpPr>
      <xdr:spPr>
        <a:xfrm>
          <a:off x="1604899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4" name="テキスト ボックス 733"/>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6" name="テキスト ボックス 735"/>
        <xdr:cNvSpPr txBox="1"/>
      </xdr:nvSpPr>
      <xdr:spPr>
        <a:xfrm>
          <a:off x="1598485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41275</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19949795" y="5184775"/>
          <a:ext cx="127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9" name="投資及び出資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159385</xdr:rowOff>
    </xdr:from>
    <xdr:ext cx="534670" cy="258445"/>
    <xdr:sp macro="" textlink="">
      <xdr:nvSpPr>
        <xdr:cNvPr id="741" name="投資及び出資金最大値テキスト"/>
        <xdr:cNvSpPr txBox="1"/>
      </xdr:nvSpPr>
      <xdr:spPr>
        <a:xfrm>
          <a:off x="20002500" y="495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41275</xdr:rowOff>
    </xdr:from>
    <xdr:to xmlns:xdr="http://schemas.openxmlformats.org/drawingml/2006/spreadsheetDrawing">
      <xdr:col>116</xdr:col>
      <xdr:colOff>152400</xdr:colOff>
      <xdr:row>30</xdr:row>
      <xdr:rowOff>41275</xdr:rowOff>
    </xdr:to>
    <xdr:cxnSp macro="">
      <xdr:nvCxnSpPr>
        <xdr:cNvPr id="742" name="直線コネクタ 741"/>
        <xdr:cNvCxnSpPr/>
      </xdr:nvCxnSpPr>
      <xdr:spPr>
        <a:xfrm>
          <a:off x="19881850" y="5184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33</xdr:row>
      <xdr:rowOff>73025</xdr:rowOff>
    </xdr:from>
    <xdr:to xmlns:xdr="http://schemas.openxmlformats.org/drawingml/2006/spreadsheetDrawing">
      <xdr:col>116</xdr:col>
      <xdr:colOff>63500</xdr:colOff>
      <xdr:row>34</xdr:row>
      <xdr:rowOff>106045</xdr:rowOff>
    </xdr:to>
    <xdr:cxnSp macro="">
      <xdr:nvCxnSpPr>
        <xdr:cNvPr id="743" name="直線コネクタ 742"/>
        <xdr:cNvCxnSpPr/>
      </xdr:nvCxnSpPr>
      <xdr:spPr>
        <a:xfrm flipV="1">
          <a:off x="19202400" y="5730875"/>
          <a:ext cx="7493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53340</xdr:rowOff>
    </xdr:from>
    <xdr:ext cx="469900" cy="258445"/>
    <xdr:sp macro="" textlink="">
      <xdr:nvSpPr>
        <xdr:cNvPr id="744" name="投資及び出資金平均値テキスト"/>
        <xdr:cNvSpPr txBox="1"/>
      </xdr:nvSpPr>
      <xdr:spPr>
        <a:xfrm>
          <a:off x="20002500" y="6396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74930</xdr:rowOff>
    </xdr:from>
    <xdr:to xmlns:xdr="http://schemas.openxmlformats.org/drawingml/2006/spreadsheetDrawing">
      <xdr:col>116</xdr:col>
      <xdr:colOff>114300</xdr:colOff>
      <xdr:row>38</xdr:row>
      <xdr:rowOff>5080</xdr:rowOff>
    </xdr:to>
    <xdr:sp macro="" textlink="">
      <xdr:nvSpPr>
        <xdr:cNvPr id="745" name="フローチャート: 判断 744"/>
        <xdr:cNvSpPr/>
      </xdr:nvSpPr>
      <xdr:spPr>
        <a:xfrm>
          <a:off x="19900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106045</xdr:rowOff>
    </xdr:from>
    <xdr:to xmlns:xdr="http://schemas.openxmlformats.org/drawingml/2006/spreadsheetDrawing">
      <xdr:col>111</xdr:col>
      <xdr:colOff>171450</xdr:colOff>
      <xdr:row>34</xdr:row>
      <xdr:rowOff>147955</xdr:rowOff>
    </xdr:to>
    <xdr:cxnSp macro="">
      <xdr:nvCxnSpPr>
        <xdr:cNvPr id="746" name="直線コネクタ 745"/>
        <xdr:cNvCxnSpPr/>
      </xdr:nvCxnSpPr>
      <xdr:spPr>
        <a:xfrm flipV="1">
          <a:off x="18395950" y="5935345"/>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107315</xdr:rowOff>
    </xdr:from>
    <xdr:to xmlns:xdr="http://schemas.openxmlformats.org/drawingml/2006/spreadsheetDrawing">
      <xdr:col>112</xdr:col>
      <xdr:colOff>38100</xdr:colOff>
      <xdr:row>38</xdr:row>
      <xdr:rowOff>37465</xdr:rowOff>
    </xdr:to>
    <xdr:sp macro="" textlink="">
      <xdr:nvSpPr>
        <xdr:cNvPr id="747" name="フローチャート: 判断 746"/>
        <xdr:cNvSpPr/>
      </xdr:nvSpPr>
      <xdr:spPr>
        <a:xfrm>
          <a:off x="19157950" y="6450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29210</xdr:rowOff>
    </xdr:from>
    <xdr:ext cx="469900" cy="258445"/>
    <xdr:sp macro="" textlink="">
      <xdr:nvSpPr>
        <xdr:cNvPr id="748" name="テキスト ボックス 747"/>
        <xdr:cNvSpPr txBox="1"/>
      </xdr:nvSpPr>
      <xdr:spPr>
        <a:xfrm>
          <a:off x="18992850" y="6544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147955</xdr:rowOff>
    </xdr:from>
    <xdr:to xmlns:xdr="http://schemas.openxmlformats.org/drawingml/2006/spreadsheetDrawing">
      <xdr:col>107</xdr:col>
      <xdr:colOff>50800</xdr:colOff>
      <xdr:row>35</xdr:row>
      <xdr:rowOff>116840</xdr:rowOff>
    </xdr:to>
    <xdr:cxnSp macro="">
      <xdr:nvCxnSpPr>
        <xdr:cNvPr id="749" name="直線コネクタ 748"/>
        <xdr:cNvCxnSpPr/>
      </xdr:nvCxnSpPr>
      <xdr:spPr>
        <a:xfrm flipV="1">
          <a:off x="17602200" y="5977255"/>
          <a:ext cx="79375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118110</xdr:rowOff>
    </xdr:from>
    <xdr:to xmlns:xdr="http://schemas.openxmlformats.org/drawingml/2006/spreadsheetDrawing">
      <xdr:col>107</xdr:col>
      <xdr:colOff>101600</xdr:colOff>
      <xdr:row>38</xdr:row>
      <xdr:rowOff>48260</xdr:rowOff>
    </xdr:to>
    <xdr:sp macro="" textlink="">
      <xdr:nvSpPr>
        <xdr:cNvPr id="750" name="フローチャート: 判断 749"/>
        <xdr:cNvSpPr/>
      </xdr:nvSpPr>
      <xdr:spPr>
        <a:xfrm>
          <a:off x="1834515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39370</xdr:rowOff>
    </xdr:from>
    <xdr:ext cx="469900" cy="259080"/>
    <xdr:sp macro="" textlink="">
      <xdr:nvSpPr>
        <xdr:cNvPr id="751" name="テキスト ボックス 750"/>
        <xdr:cNvSpPr txBox="1"/>
      </xdr:nvSpPr>
      <xdr:spPr>
        <a:xfrm>
          <a:off x="18180050" y="6554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35</xdr:row>
      <xdr:rowOff>116840</xdr:rowOff>
    </xdr:from>
    <xdr:to xmlns:xdr="http://schemas.openxmlformats.org/drawingml/2006/spreadsheetDrawing">
      <xdr:col>102</xdr:col>
      <xdr:colOff>114300</xdr:colOff>
      <xdr:row>35</xdr:row>
      <xdr:rowOff>155575</xdr:rowOff>
    </xdr:to>
    <xdr:cxnSp macro="">
      <xdr:nvCxnSpPr>
        <xdr:cNvPr id="752" name="直線コネクタ 751"/>
        <xdr:cNvCxnSpPr/>
      </xdr:nvCxnSpPr>
      <xdr:spPr>
        <a:xfrm flipV="1">
          <a:off x="16802100" y="6117590"/>
          <a:ext cx="8001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103505</xdr:rowOff>
    </xdr:from>
    <xdr:to xmlns:xdr="http://schemas.openxmlformats.org/drawingml/2006/spreadsheetDrawing">
      <xdr:col>102</xdr:col>
      <xdr:colOff>165100</xdr:colOff>
      <xdr:row>38</xdr:row>
      <xdr:rowOff>33655</xdr:rowOff>
    </xdr:to>
    <xdr:sp macro="" textlink="">
      <xdr:nvSpPr>
        <xdr:cNvPr id="753" name="フローチャート: 判断 752"/>
        <xdr:cNvSpPr/>
      </xdr:nvSpPr>
      <xdr:spPr>
        <a:xfrm>
          <a:off x="175514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24765</xdr:rowOff>
    </xdr:from>
    <xdr:ext cx="469900" cy="259080"/>
    <xdr:sp macro="" textlink="">
      <xdr:nvSpPr>
        <xdr:cNvPr id="754" name="テキスト ボックス 753"/>
        <xdr:cNvSpPr txBox="1"/>
      </xdr:nvSpPr>
      <xdr:spPr>
        <a:xfrm>
          <a:off x="17386300" y="653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6985</xdr:rowOff>
    </xdr:from>
    <xdr:to xmlns:xdr="http://schemas.openxmlformats.org/drawingml/2006/spreadsheetDrawing">
      <xdr:col>98</xdr:col>
      <xdr:colOff>38100</xdr:colOff>
      <xdr:row>38</xdr:row>
      <xdr:rowOff>109220</xdr:rowOff>
    </xdr:to>
    <xdr:sp macro="" textlink="">
      <xdr:nvSpPr>
        <xdr:cNvPr id="755" name="フローチャート: 判断 754"/>
        <xdr:cNvSpPr/>
      </xdr:nvSpPr>
      <xdr:spPr>
        <a:xfrm>
          <a:off x="16757650" y="652208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99695</xdr:rowOff>
    </xdr:from>
    <xdr:ext cx="469900" cy="258445"/>
    <xdr:sp macro="" textlink="">
      <xdr:nvSpPr>
        <xdr:cNvPr id="756" name="テキスト ボックス 755"/>
        <xdr:cNvSpPr txBox="1"/>
      </xdr:nvSpPr>
      <xdr:spPr>
        <a:xfrm>
          <a:off x="16592550" y="6614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58" name="テキスト ボックス 757"/>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9" name="テキスト ボックス 758"/>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61" name="テキスト ボックス 760"/>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22225</xdr:rowOff>
    </xdr:from>
    <xdr:to xmlns:xdr="http://schemas.openxmlformats.org/drawingml/2006/spreadsheetDrawing">
      <xdr:col>116</xdr:col>
      <xdr:colOff>114300</xdr:colOff>
      <xdr:row>33</xdr:row>
      <xdr:rowOff>123825</xdr:rowOff>
    </xdr:to>
    <xdr:sp macro="" textlink="">
      <xdr:nvSpPr>
        <xdr:cNvPr id="762" name="楕円 761"/>
        <xdr:cNvSpPr/>
      </xdr:nvSpPr>
      <xdr:spPr>
        <a:xfrm>
          <a:off x="199009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32</xdr:row>
      <xdr:rowOff>45085</xdr:rowOff>
    </xdr:from>
    <xdr:ext cx="469900" cy="258445"/>
    <xdr:sp macro="" textlink="">
      <xdr:nvSpPr>
        <xdr:cNvPr id="763" name="投資及び出資金該当値テキスト"/>
        <xdr:cNvSpPr txBox="1"/>
      </xdr:nvSpPr>
      <xdr:spPr>
        <a:xfrm>
          <a:off x="20002500" y="55314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55245</xdr:rowOff>
    </xdr:from>
    <xdr:to xmlns:xdr="http://schemas.openxmlformats.org/drawingml/2006/spreadsheetDrawing">
      <xdr:col>112</xdr:col>
      <xdr:colOff>38100</xdr:colOff>
      <xdr:row>34</xdr:row>
      <xdr:rowOff>156845</xdr:rowOff>
    </xdr:to>
    <xdr:sp macro="" textlink="">
      <xdr:nvSpPr>
        <xdr:cNvPr id="764" name="楕円 763"/>
        <xdr:cNvSpPr/>
      </xdr:nvSpPr>
      <xdr:spPr>
        <a:xfrm>
          <a:off x="19157950" y="5884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33</xdr:row>
      <xdr:rowOff>1905</xdr:rowOff>
    </xdr:from>
    <xdr:ext cx="469900" cy="259080"/>
    <xdr:sp macro="" textlink="">
      <xdr:nvSpPr>
        <xdr:cNvPr id="765" name="テキスト ボックス 764"/>
        <xdr:cNvSpPr txBox="1"/>
      </xdr:nvSpPr>
      <xdr:spPr>
        <a:xfrm>
          <a:off x="18992850" y="5659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34</xdr:row>
      <xdr:rowOff>97790</xdr:rowOff>
    </xdr:from>
    <xdr:to xmlns:xdr="http://schemas.openxmlformats.org/drawingml/2006/spreadsheetDrawing">
      <xdr:col>107</xdr:col>
      <xdr:colOff>101600</xdr:colOff>
      <xdr:row>35</xdr:row>
      <xdr:rowOff>27305</xdr:rowOff>
    </xdr:to>
    <xdr:sp macro="" textlink="">
      <xdr:nvSpPr>
        <xdr:cNvPr id="766" name="楕円 765"/>
        <xdr:cNvSpPr/>
      </xdr:nvSpPr>
      <xdr:spPr>
        <a:xfrm>
          <a:off x="1834515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33</xdr:row>
      <xdr:rowOff>43815</xdr:rowOff>
    </xdr:from>
    <xdr:ext cx="469900" cy="258445"/>
    <xdr:sp macro="" textlink="">
      <xdr:nvSpPr>
        <xdr:cNvPr id="767" name="テキスト ボックス 766"/>
        <xdr:cNvSpPr txBox="1"/>
      </xdr:nvSpPr>
      <xdr:spPr>
        <a:xfrm>
          <a:off x="18180050" y="5701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66040</xdr:rowOff>
    </xdr:from>
    <xdr:to xmlns:xdr="http://schemas.openxmlformats.org/drawingml/2006/spreadsheetDrawing">
      <xdr:col>102</xdr:col>
      <xdr:colOff>165100</xdr:colOff>
      <xdr:row>35</xdr:row>
      <xdr:rowOff>167640</xdr:rowOff>
    </xdr:to>
    <xdr:sp macro="" textlink="">
      <xdr:nvSpPr>
        <xdr:cNvPr id="768" name="楕円 767"/>
        <xdr:cNvSpPr/>
      </xdr:nvSpPr>
      <xdr:spPr>
        <a:xfrm>
          <a:off x="175514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34</xdr:row>
      <xdr:rowOff>12700</xdr:rowOff>
    </xdr:from>
    <xdr:ext cx="469900" cy="259080"/>
    <xdr:sp macro="" textlink="">
      <xdr:nvSpPr>
        <xdr:cNvPr id="769" name="テキスト ボックス 768"/>
        <xdr:cNvSpPr txBox="1"/>
      </xdr:nvSpPr>
      <xdr:spPr>
        <a:xfrm>
          <a:off x="17386300" y="58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104775</xdr:rowOff>
    </xdr:from>
    <xdr:to xmlns:xdr="http://schemas.openxmlformats.org/drawingml/2006/spreadsheetDrawing">
      <xdr:col>98</xdr:col>
      <xdr:colOff>38100</xdr:colOff>
      <xdr:row>36</xdr:row>
      <xdr:rowOff>34925</xdr:rowOff>
    </xdr:to>
    <xdr:sp macro="" textlink="">
      <xdr:nvSpPr>
        <xdr:cNvPr id="770" name="楕円 769"/>
        <xdr:cNvSpPr/>
      </xdr:nvSpPr>
      <xdr:spPr>
        <a:xfrm>
          <a:off x="16757650" y="6105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34</xdr:row>
      <xdr:rowOff>52070</xdr:rowOff>
    </xdr:from>
    <xdr:ext cx="469900" cy="258445"/>
    <xdr:sp macro="" textlink="">
      <xdr:nvSpPr>
        <xdr:cNvPr id="771" name="テキスト ボックス 770"/>
        <xdr:cNvSpPr txBox="1"/>
      </xdr:nvSpPr>
      <xdr:spPr>
        <a:xfrm>
          <a:off x="16592550" y="5881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0" name="テキスト ボックス 779"/>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2" name="直線コネクタ 781"/>
        <xdr:cNvCxnSpPr/>
      </xdr:nvCxnSpPr>
      <xdr:spPr>
        <a:xfrm>
          <a:off x="164592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3" name="テキスト ボックス 782"/>
        <xdr:cNvSpPr txBox="1"/>
      </xdr:nvSpPr>
      <xdr:spPr>
        <a:xfrm>
          <a:off x="162483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4" name="直線コネクタ 783"/>
        <xdr:cNvCxnSpPr/>
      </xdr:nvCxnSpPr>
      <xdr:spPr>
        <a:xfrm>
          <a:off x="164592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5" name="テキスト ボックス 784"/>
        <xdr:cNvSpPr txBox="1"/>
      </xdr:nvSpPr>
      <xdr:spPr>
        <a:xfrm>
          <a:off x="1598485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7" name="テキスト ボックス 786"/>
        <xdr:cNvSpPr txBox="1"/>
      </xdr:nvSpPr>
      <xdr:spPr>
        <a:xfrm>
          <a:off x="1598485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8" name="直線コネクタ 787"/>
        <xdr:cNvCxnSpPr/>
      </xdr:nvCxnSpPr>
      <xdr:spPr>
        <a:xfrm>
          <a:off x="164592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9" name="テキスト ボックス 788"/>
        <xdr:cNvSpPr txBox="1"/>
      </xdr:nvSpPr>
      <xdr:spPr>
        <a:xfrm>
          <a:off x="1598485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0" name="直線コネクタ 789"/>
        <xdr:cNvCxnSpPr/>
      </xdr:nvCxnSpPr>
      <xdr:spPr>
        <a:xfrm>
          <a:off x="164592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1" name="テキスト ボックス 790"/>
        <xdr:cNvSpPr txBox="1"/>
      </xdr:nvSpPr>
      <xdr:spPr>
        <a:xfrm>
          <a:off x="1598485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3" name="テキスト ボックス 792"/>
        <xdr:cNvSpPr txBox="1"/>
      </xdr:nvSpPr>
      <xdr:spPr>
        <a:xfrm>
          <a:off x="1598485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116840</xdr:rowOff>
    </xdr:from>
    <xdr:to xmlns:xdr="http://schemas.openxmlformats.org/drawingml/2006/spreadsheetDrawing">
      <xdr:col>116</xdr:col>
      <xdr:colOff>62865</xdr:colOff>
      <xdr:row>59</xdr:row>
      <xdr:rowOff>44450</xdr:rowOff>
    </xdr:to>
    <xdr:cxnSp macro="">
      <xdr:nvCxnSpPr>
        <xdr:cNvPr id="795" name="直線コネクタ 794"/>
        <xdr:cNvCxnSpPr/>
      </xdr:nvCxnSpPr>
      <xdr:spPr>
        <a:xfrm flipV="1">
          <a:off x="19949795" y="868934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6" name="貸付金最小値テキスト"/>
        <xdr:cNvSpPr txBox="1"/>
      </xdr:nvSpPr>
      <xdr:spPr>
        <a:xfrm>
          <a:off x="200025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7" name="直線コネクタ 796"/>
        <xdr:cNvCxnSpPr/>
      </xdr:nvCxnSpPr>
      <xdr:spPr>
        <a:xfrm>
          <a:off x="19881850" y="10160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63500</xdr:rowOff>
    </xdr:from>
    <xdr:ext cx="534670" cy="258445"/>
    <xdr:sp macro="" textlink="">
      <xdr:nvSpPr>
        <xdr:cNvPr id="798" name="貸付金最大値テキスト"/>
        <xdr:cNvSpPr txBox="1"/>
      </xdr:nvSpPr>
      <xdr:spPr>
        <a:xfrm>
          <a:off x="20002500" y="8464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116840</xdr:rowOff>
    </xdr:from>
    <xdr:to xmlns:xdr="http://schemas.openxmlformats.org/drawingml/2006/spreadsheetDrawing">
      <xdr:col>116</xdr:col>
      <xdr:colOff>152400</xdr:colOff>
      <xdr:row>50</xdr:row>
      <xdr:rowOff>116840</xdr:rowOff>
    </xdr:to>
    <xdr:cxnSp macro="">
      <xdr:nvCxnSpPr>
        <xdr:cNvPr id="799" name="直線コネクタ 798"/>
        <xdr:cNvCxnSpPr/>
      </xdr:nvCxnSpPr>
      <xdr:spPr>
        <a:xfrm>
          <a:off x="19881850" y="8689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83185</xdr:rowOff>
    </xdr:from>
    <xdr:to xmlns:xdr="http://schemas.openxmlformats.org/drawingml/2006/spreadsheetDrawing">
      <xdr:col>116</xdr:col>
      <xdr:colOff>63500</xdr:colOff>
      <xdr:row>58</xdr:row>
      <xdr:rowOff>90170</xdr:rowOff>
    </xdr:to>
    <xdr:cxnSp macro="">
      <xdr:nvCxnSpPr>
        <xdr:cNvPr id="800" name="直線コネクタ 799"/>
        <xdr:cNvCxnSpPr/>
      </xdr:nvCxnSpPr>
      <xdr:spPr>
        <a:xfrm>
          <a:off x="19202400" y="10027285"/>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151765</xdr:rowOff>
    </xdr:from>
    <xdr:ext cx="469900" cy="259080"/>
    <xdr:sp macro="" textlink="">
      <xdr:nvSpPr>
        <xdr:cNvPr id="801" name="貸付金平均値テキスト"/>
        <xdr:cNvSpPr txBox="1"/>
      </xdr:nvSpPr>
      <xdr:spPr>
        <a:xfrm>
          <a:off x="20002500" y="9752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128905</xdr:rowOff>
    </xdr:from>
    <xdr:to xmlns:xdr="http://schemas.openxmlformats.org/drawingml/2006/spreadsheetDrawing">
      <xdr:col>116</xdr:col>
      <xdr:colOff>114300</xdr:colOff>
      <xdr:row>58</xdr:row>
      <xdr:rowOff>59055</xdr:rowOff>
    </xdr:to>
    <xdr:sp macro="" textlink="">
      <xdr:nvSpPr>
        <xdr:cNvPr id="802" name="フローチャート: 判断 801"/>
        <xdr:cNvSpPr/>
      </xdr:nvSpPr>
      <xdr:spPr>
        <a:xfrm>
          <a:off x="199009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83185</xdr:rowOff>
    </xdr:from>
    <xdr:to xmlns:xdr="http://schemas.openxmlformats.org/drawingml/2006/spreadsheetDrawing">
      <xdr:col>111</xdr:col>
      <xdr:colOff>171450</xdr:colOff>
      <xdr:row>58</xdr:row>
      <xdr:rowOff>95885</xdr:rowOff>
    </xdr:to>
    <xdr:cxnSp macro="">
      <xdr:nvCxnSpPr>
        <xdr:cNvPr id="803" name="直線コネクタ 802"/>
        <xdr:cNvCxnSpPr/>
      </xdr:nvCxnSpPr>
      <xdr:spPr>
        <a:xfrm flipV="1">
          <a:off x="18395950" y="10027285"/>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121285</xdr:rowOff>
    </xdr:from>
    <xdr:to xmlns:xdr="http://schemas.openxmlformats.org/drawingml/2006/spreadsheetDrawing">
      <xdr:col>112</xdr:col>
      <xdr:colOff>38100</xdr:colOff>
      <xdr:row>58</xdr:row>
      <xdr:rowOff>52070</xdr:rowOff>
    </xdr:to>
    <xdr:sp macro="" textlink="">
      <xdr:nvSpPr>
        <xdr:cNvPr id="804" name="フローチャート: 判断 803"/>
        <xdr:cNvSpPr/>
      </xdr:nvSpPr>
      <xdr:spPr>
        <a:xfrm>
          <a:off x="19157950" y="98939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67945</xdr:rowOff>
    </xdr:from>
    <xdr:ext cx="469900" cy="258445"/>
    <xdr:sp macro="" textlink="">
      <xdr:nvSpPr>
        <xdr:cNvPr id="805" name="テキスト ボックス 804"/>
        <xdr:cNvSpPr txBox="1"/>
      </xdr:nvSpPr>
      <xdr:spPr>
        <a:xfrm>
          <a:off x="18992850" y="9669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80645</xdr:rowOff>
    </xdr:from>
    <xdr:to xmlns:xdr="http://schemas.openxmlformats.org/drawingml/2006/spreadsheetDrawing">
      <xdr:col>107</xdr:col>
      <xdr:colOff>50800</xdr:colOff>
      <xdr:row>58</xdr:row>
      <xdr:rowOff>95885</xdr:rowOff>
    </xdr:to>
    <xdr:cxnSp macro="">
      <xdr:nvCxnSpPr>
        <xdr:cNvPr id="806" name="直線コネクタ 805"/>
        <xdr:cNvCxnSpPr/>
      </xdr:nvCxnSpPr>
      <xdr:spPr>
        <a:xfrm>
          <a:off x="17602200" y="10024745"/>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109220</xdr:rowOff>
    </xdr:from>
    <xdr:to xmlns:xdr="http://schemas.openxmlformats.org/drawingml/2006/spreadsheetDrawing">
      <xdr:col>107</xdr:col>
      <xdr:colOff>101600</xdr:colOff>
      <xdr:row>58</xdr:row>
      <xdr:rowOff>38735</xdr:rowOff>
    </xdr:to>
    <xdr:sp macro="" textlink="">
      <xdr:nvSpPr>
        <xdr:cNvPr id="807" name="フローチャート: 判断 806"/>
        <xdr:cNvSpPr/>
      </xdr:nvSpPr>
      <xdr:spPr>
        <a:xfrm>
          <a:off x="1834515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55245</xdr:rowOff>
    </xdr:from>
    <xdr:ext cx="469900" cy="258445"/>
    <xdr:sp macro="" textlink="">
      <xdr:nvSpPr>
        <xdr:cNvPr id="808" name="テキスト ボックス 807"/>
        <xdr:cNvSpPr txBox="1"/>
      </xdr:nvSpPr>
      <xdr:spPr>
        <a:xfrm>
          <a:off x="18180050" y="9656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53975</xdr:rowOff>
    </xdr:from>
    <xdr:to xmlns:xdr="http://schemas.openxmlformats.org/drawingml/2006/spreadsheetDrawing">
      <xdr:col>102</xdr:col>
      <xdr:colOff>114300</xdr:colOff>
      <xdr:row>58</xdr:row>
      <xdr:rowOff>80645</xdr:rowOff>
    </xdr:to>
    <xdr:cxnSp macro="">
      <xdr:nvCxnSpPr>
        <xdr:cNvPr id="809" name="直線コネクタ 808"/>
        <xdr:cNvCxnSpPr/>
      </xdr:nvCxnSpPr>
      <xdr:spPr>
        <a:xfrm>
          <a:off x="16802100" y="9998075"/>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87630</xdr:rowOff>
    </xdr:from>
    <xdr:to xmlns:xdr="http://schemas.openxmlformats.org/drawingml/2006/spreadsheetDrawing">
      <xdr:col>102</xdr:col>
      <xdr:colOff>165100</xdr:colOff>
      <xdr:row>58</xdr:row>
      <xdr:rowOff>17780</xdr:rowOff>
    </xdr:to>
    <xdr:sp macro="" textlink="">
      <xdr:nvSpPr>
        <xdr:cNvPr id="810" name="フローチャート: 判断 809"/>
        <xdr:cNvSpPr/>
      </xdr:nvSpPr>
      <xdr:spPr>
        <a:xfrm>
          <a:off x="175514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34290</xdr:rowOff>
    </xdr:from>
    <xdr:ext cx="469900" cy="259080"/>
    <xdr:sp macro="" textlink="">
      <xdr:nvSpPr>
        <xdr:cNvPr id="811" name="テキスト ボックス 810"/>
        <xdr:cNvSpPr txBox="1"/>
      </xdr:nvSpPr>
      <xdr:spPr>
        <a:xfrm>
          <a:off x="17386300" y="9635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161925</xdr:rowOff>
    </xdr:from>
    <xdr:to xmlns:xdr="http://schemas.openxmlformats.org/drawingml/2006/spreadsheetDrawing">
      <xdr:col>98</xdr:col>
      <xdr:colOff>38100</xdr:colOff>
      <xdr:row>58</xdr:row>
      <xdr:rowOff>92075</xdr:rowOff>
    </xdr:to>
    <xdr:sp macro="" textlink="">
      <xdr:nvSpPr>
        <xdr:cNvPr id="812" name="フローチャート: 判断 811"/>
        <xdr:cNvSpPr/>
      </xdr:nvSpPr>
      <xdr:spPr>
        <a:xfrm>
          <a:off x="16757650" y="9934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109220</xdr:rowOff>
    </xdr:from>
    <xdr:ext cx="469900" cy="258445"/>
    <xdr:sp macro="" textlink="">
      <xdr:nvSpPr>
        <xdr:cNvPr id="813" name="テキスト ボックス 812"/>
        <xdr:cNvSpPr txBox="1"/>
      </xdr:nvSpPr>
      <xdr:spPr>
        <a:xfrm>
          <a:off x="16592550" y="9710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15" name="テキスト ボックス 814"/>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6" name="テキスト ボックス 815"/>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18" name="テキスト ボックス 817"/>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39370</xdr:rowOff>
    </xdr:from>
    <xdr:to xmlns:xdr="http://schemas.openxmlformats.org/drawingml/2006/spreadsheetDrawing">
      <xdr:col>116</xdr:col>
      <xdr:colOff>114300</xdr:colOff>
      <xdr:row>58</xdr:row>
      <xdr:rowOff>140970</xdr:rowOff>
    </xdr:to>
    <xdr:sp macro="" textlink="">
      <xdr:nvSpPr>
        <xdr:cNvPr id="819" name="楕円 818"/>
        <xdr:cNvSpPr/>
      </xdr:nvSpPr>
      <xdr:spPr>
        <a:xfrm>
          <a:off x="199009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125730</xdr:rowOff>
    </xdr:from>
    <xdr:ext cx="469900" cy="259080"/>
    <xdr:sp macro="" textlink="">
      <xdr:nvSpPr>
        <xdr:cNvPr id="820" name="貸付金該当値テキスト"/>
        <xdr:cNvSpPr txBox="1"/>
      </xdr:nvSpPr>
      <xdr:spPr>
        <a:xfrm>
          <a:off x="20002500" y="9898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32385</xdr:rowOff>
    </xdr:from>
    <xdr:to xmlns:xdr="http://schemas.openxmlformats.org/drawingml/2006/spreadsheetDrawing">
      <xdr:col>112</xdr:col>
      <xdr:colOff>38100</xdr:colOff>
      <xdr:row>58</xdr:row>
      <xdr:rowOff>133985</xdr:rowOff>
    </xdr:to>
    <xdr:sp macro="" textlink="">
      <xdr:nvSpPr>
        <xdr:cNvPr id="821" name="楕円 820"/>
        <xdr:cNvSpPr/>
      </xdr:nvSpPr>
      <xdr:spPr>
        <a:xfrm>
          <a:off x="19157950" y="9976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125095</xdr:rowOff>
    </xdr:from>
    <xdr:ext cx="469900" cy="258445"/>
    <xdr:sp macro="" textlink="">
      <xdr:nvSpPr>
        <xdr:cNvPr id="822" name="テキスト ボックス 821"/>
        <xdr:cNvSpPr txBox="1"/>
      </xdr:nvSpPr>
      <xdr:spPr>
        <a:xfrm>
          <a:off x="18992850" y="10069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45085</xdr:rowOff>
    </xdr:from>
    <xdr:to xmlns:xdr="http://schemas.openxmlformats.org/drawingml/2006/spreadsheetDrawing">
      <xdr:col>107</xdr:col>
      <xdr:colOff>101600</xdr:colOff>
      <xdr:row>58</xdr:row>
      <xdr:rowOff>146685</xdr:rowOff>
    </xdr:to>
    <xdr:sp macro="" textlink="">
      <xdr:nvSpPr>
        <xdr:cNvPr id="823" name="楕円 822"/>
        <xdr:cNvSpPr/>
      </xdr:nvSpPr>
      <xdr:spPr>
        <a:xfrm>
          <a:off x="1834515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137795</xdr:rowOff>
    </xdr:from>
    <xdr:ext cx="469900" cy="259080"/>
    <xdr:sp macro="" textlink="">
      <xdr:nvSpPr>
        <xdr:cNvPr id="824" name="テキスト ボックス 823"/>
        <xdr:cNvSpPr txBox="1"/>
      </xdr:nvSpPr>
      <xdr:spPr>
        <a:xfrm>
          <a:off x="18180050" y="10081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29845</xdr:rowOff>
    </xdr:from>
    <xdr:to xmlns:xdr="http://schemas.openxmlformats.org/drawingml/2006/spreadsheetDrawing">
      <xdr:col>102</xdr:col>
      <xdr:colOff>165100</xdr:colOff>
      <xdr:row>58</xdr:row>
      <xdr:rowOff>132080</xdr:rowOff>
    </xdr:to>
    <xdr:sp macro="" textlink="">
      <xdr:nvSpPr>
        <xdr:cNvPr id="825" name="楕円 824"/>
        <xdr:cNvSpPr/>
      </xdr:nvSpPr>
      <xdr:spPr>
        <a:xfrm>
          <a:off x="175514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122555</xdr:rowOff>
    </xdr:from>
    <xdr:ext cx="469900" cy="258445"/>
    <xdr:sp macro="" textlink="">
      <xdr:nvSpPr>
        <xdr:cNvPr id="826" name="テキスト ボックス 825"/>
        <xdr:cNvSpPr txBox="1"/>
      </xdr:nvSpPr>
      <xdr:spPr>
        <a:xfrm>
          <a:off x="17386300" y="10066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3175</xdr:rowOff>
    </xdr:from>
    <xdr:to xmlns:xdr="http://schemas.openxmlformats.org/drawingml/2006/spreadsheetDrawing">
      <xdr:col>98</xdr:col>
      <xdr:colOff>38100</xdr:colOff>
      <xdr:row>58</xdr:row>
      <xdr:rowOff>104775</xdr:rowOff>
    </xdr:to>
    <xdr:sp macro="" textlink="">
      <xdr:nvSpPr>
        <xdr:cNvPr id="827" name="楕円 826"/>
        <xdr:cNvSpPr/>
      </xdr:nvSpPr>
      <xdr:spPr>
        <a:xfrm>
          <a:off x="16757650" y="9947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95885</xdr:rowOff>
    </xdr:from>
    <xdr:ext cx="469900" cy="259080"/>
    <xdr:sp macro="" textlink="">
      <xdr:nvSpPr>
        <xdr:cNvPr id="828" name="テキスト ボックス 827"/>
        <xdr:cNvSpPr txBox="1"/>
      </xdr:nvSpPr>
      <xdr:spPr>
        <a:xfrm>
          <a:off x="16592550" y="10039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0" name="正方形/長方形 829"/>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2" name="正方形/長方形 831"/>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4" name="正方形/長方形 833"/>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7" name="テキスト ボックス 836"/>
        <xdr:cNvSpPr txBox="1"/>
      </xdr:nvSpPr>
      <xdr:spPr>
        <a:xfrm>
          <a:off x="164401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9" name="テキスト ボックス 838"/>
        <xdr:cNvSpPr txBox="1"/>
      </xdr:nvSpPr>
      <xdr:spPr>
        <a:xfrm>
          <a:off x="162483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64592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1" name="テキスト ボックス 840"/>
        <xdr:cNvSpPr txBox="1"/>
      </xdr:nvSpPr>
      <xdr:spPr>
        <a:xfrm>
          <a:off x="1598485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64592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3" name="テキスト ボックス 842"/>
        <xdr:cNvSpPr txBox="1"/>
      </xdr:nvSpPr>
      <xdr:spPr>
        <a:xfrm>
          <a:off x="159848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64592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5" name="テキスト ボックス 844"/>
        <xdr:cNvSpPr txBox="1"/>
      </xdr:nvSpPr>
      <xdr:spPr>
        <a:xfrm>
          <a:off x="1598485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64592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7" name="テキスト ボックス 846"/>
        <xdr:cNvSpPr txBox="1"/>
      </xdr:nvSpPr>
      <xdr:spPr>
        <a:xfrm>
          <a:off x="159848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64592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5630" cy="259080"/>
    <xdr:sp macro="" textlink="">
      <xdr:nvSpPr>
        <xdr:cNvPr id="849" name="テキスト ボックス 848"/>
        <xdr:cNvSpPr txBox="1"/>
      </xdr:nvSpPr>
      <xdr:spPr>
        <a:xfrm>
          <a:off x="159397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51" name="テキスト ボックス 850"/>
        <xdr:cNvSpPr txBox="1"/>
      </xdr:nvSpPr>
      <xdr:spPr>
        <a:xfrm>
          <a:off x="159397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144145</xdr:rowOff>
    </xdr:from>
    <xdr:to xmlns:xdr="http://schemas.openxmlformats.org/drawingml/2006/spreadsheetDrawing">
      <xdr:col>116</xdr:col>
      <xdr:colOff>62865</xdr:colOff>
      <xdr:row>78</xdr:row>
      <xdr:rowOff>143510</xdr:rowOff>
    </xdr:to>
    <xdr:cxnSp macro="">
      <xdr:nvCxnSpPr>
        <xdr:cNvPr id="853" name="直線コネクタ 852"/>
        <xdr:cNvCxnSpPr/>
      </xdr:nvCxnSpPr>
      <xdr:spPr>
        <a:xfrm flipV="1">
          <a:off x="19949795" y="12145645"/>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146685</xdr:rowOff>
    </xdr:from>
    <xdr:ext cx="534670" cy="258445"/>
    <xdr:sp macro="" textlink="">
      <xdr:nvSpPr>
        <xdr:cNvPr id="854" name="繰出金最小値テキスト"/>
        <xdr:cNvSpPr txBox="1"/>
      </xdr:nvSpPr>
      <xdr:spPr>
        <a:xfrm>
          <a:off x="20002500" y="13519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143510</xdr:rowOff>
    </xdr:from>
    <xdr:to xmlns:xdr="http://schemas.openxmlformats.org/drawingml/2006/spreadsheetDrawing">
      <xdr:col>116</xdr:col>
      <xdr:colOff>152400</xdr:colOff>
      <xdr:row>78</xdr:row>
      <xdr:rowOff>143510</xdr:rowOff>
    </xdr:to>
    <xdr:cxnSp macro="">
      <xdr:nvCxnSpPr>
        <xdr:cNvPr id="855" name="直線コネクタ 854"/>
        <xdr:cNvCxnSpPr/>
      </xdr:nvCxnSpPr>
      <xdr:spPr>
        <a:xfrm>
          <a:off x="19881850" y="13516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90805</xdr:rowOff>
    </xdr:from>
    <xdr:ext cx="534670" cy="258445"/>
    <xdr:sp macro="" textlink="">
      <xdr:nvSpPr>
        <xdr:cNvPr id="856" name="繰出金最大値テキスト"/>
        <xdr:cNvSpPr txBox="1"/>
      </xdr:nvSpPr>
      <xdr:spPr>
        <a:xfrm>
          <a:off x="20002500" y="11920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144145</xdr:rowOff>
    </xdr:from>
    <xdr:to xmlns:xdr="http://schemas.openxmlformats.org/drawingml/2006/spreadsheetDrawing">
      <xdr:col>116</xdr:col>
      <xdr:colOff>152400</xdr:colOff>
      <xdr:row>70</xdr:row>
      <xdr:rowOff>144145</xdr:rowOff>
    </xdr:to>
    <xdr:cxnSp macro="">
      <xdr:nvCxnSpPr>
        <xdr:cNvPr id="857" name="直線コネクタ 856"/>
        <xdr:cNvCxnSpPr/>
      </xdr:nvCxnSpPr>
      <xdr:spPr>
        <a:xfrm>
          <a:off x="19881850" y="12145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74</xdr:row>
      <xdr:rowOff>123190</xdr:rowOff>
    </xdr:from>
    <xdr:to xmlns:xdr="http://schemas.openxmlformats.org/drawingml/2006/spreadsheetDrawing">
      <xdr:col>116</xdr:col>
      <xdr:colOff>63500</xdr:colOff>
      <xdr:row>74</xdr:row>
      <xdr:rowOff>147320</xdr:rowOff>
    </xdr:to>
    <xdr:cxnSp macro="">
      <xdr:nvCxnSpPr>
        <xdr:cNvPr id="858" name="直線コネクタ 857"/>
        <xdr:cNvCxnSpPr/>
      </xdr:nvCxnSpPr>
      <xdr:spPr>
        <a:xfrm flipV="1">
          <a:off x="19202400" y="12810490"/>
          <a:ext cx="7493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111125</xdr:rowOff>
    </xdr:from>
    <xdr:ext cx="534670" cy="258445"/>
    <xdr:sp macro="" textlink="">
      <xdr:nvSpPr>
        <xdr:cNvPr id="859" name="繰出金平均値テキスト"/>
        <xdr:cNvSpPr txBox="1"/>
      </xdr:nvSpPr>
      <xdr:spPr>
        <a:xfrm>
          <a:off x="20002500" y="12969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132715</xdr:rowOff>
    </xdr:from>
    <xdr:to xmlns:xdr="http://schemas.openxmlformats.org/drawingml/2006/spreadsheetDrawing">
      <xdr:col>116</xdr:col>
      <xdr:colOff>114300</xdr:colOff>
      <xdr:row>76</xdr:row>
      <xdr:rowOff>63500</xdr:rowOff>
    </xdr:to>
    <xdr:sp macro="" textlink="">
      <xdr:nvSpPr>
        <xdr:cNvPr id="860" name="フローチャート: 判断 859"/>
        <xdr:cNvSpPr/>
      </xdr:nvSpPr>
      <xdr:spPr>
        <a:xfrm>
          <a:off x="199009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147320</xdr:rowOff>
    </xdr:from>
    <xdr:to xmlns:xdr="http://schemas.openxmlformats.org/drawingml/2006/spreadsheetDrawing">
      <xdr:col>111</xdr:col>
      <xdr:colOff>171450</xdr:colOff>
      <xdr:row>74</xdr:row>
      <xdr:rowOff>151130</xdr:rowOff>
    </xdr:to>
    <xdr:cxnSp macro="">
      <xdr:nvCxnSpPr>
        <xdr:cNvPr id="861" name="直線コネクタ 860"/>
        <xdr:cNvCxnSpPr/>
      </xdr:nvCxnSpPr>
      <xdr:spPr>
        <a:xfrm flipV="1">
          <a:off x="18395950" y="1283462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105410</xdr:rowOff>
    </xdr:from>
    <xdr:to xmlns:xdr="http://schemas.openxmlformats.org/drawingml/2006/spreadsheetDrawing">
      <xdr:col>112</xdr:col>
      <xdr:colOff>38100</xdr:colOff>
      <xdr:row>76</xdr:row>
      <xdr:rowOff>35560</xdr:rowOff>
    </xdr:to>
    <xdr:sp macro="" textlink="">
      <xdr:nvSpPr>
        <xdr:cNvPr id="862" name="フローチャート: 判断 861"/>
        <xdr:cNvSpPr/>
      </xdr:nvSpPr>
      <xdr:spPr>
        <a:xfrm>
          <a:off x="19157950" y="12964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26670</xdr:rowOff>
    </xdr:from>
    <xdr:ext cx="534035" cy="259080"/>
    <xdr:sp macro="" textlink="">
      <xdr:nvSpPr>
        <xdr:cNvPr id="863" name="テキスト ボックス 862"/>
        <xdr:cNvSpPr txBox="1"/>
      </xdr:nvSpPr>
      <xdr:spPr>
        <a:xfrm>
          <a:off x="18960465" y="13056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58420</xdr:rowOff>
    </xdr:from>
    <xdr:to xmlns:xdr="http://schemas.openxmlformats.org/drawingml/2006/spreadsheetDrawing">
      <xdr:col>107</xdr:col>
      <xdr:colOff>50800</xdr:colOff>
      <xdr:row>74</xdr:row>
      <xdr:rowOff>151130</xdr:rowOff>
    </xdr:to>
    <xdr:cxnSp macro="">
      <xdr:nvCxnSpPr>
        <xdr:cNvPr id="864" name="直線コネクタ 863"/>
        <xdr:cNvCxnSpPr/>
      </xdr:nvCxnSpPr>
      <xdr:spPr>
        <a:xfrm>
          <a:off x="17602200" y="12745720"/>
          <a:ext cx="7937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94615</xdr:rowOff>
    </xdr:from>
    <xdr:to xmlns:xdr="http://schemas.openxmlformats.org/drawingml/2006/spreadsheetDrawing">
      <xdr:col>107</xdr:col>
      <xdr:colOff>101600</xdr:colOff>
      <xdr:row>76</xdr:row>
      <xdr:rowOff>24765</xdr:rowOff>
    </xdr:to>
    <xdr:sp macro="" textlink="">
      <xdr:nvSpPr>
        <xdr:cNvPr id="865" name="フローチャート: 判断 864"/>
        <xdr:cNvSpPr/>
      </xdr:nvSpPr>
      <xdr:spPr>
        <a:xfrm>
          <a:off x="1834515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15875</xdr:rowOff>
    </xdr:from>
    <xdr:ext cx="534035" cy="259080"/>
    <xdr:sp macro="" textlink="">
      <xdr:nvSpPr>
        <xdr:cNvPr id="866" name="テキスト ボックス 865"/>
        <xdr:cNvSpPr txBox="1"/>
      </xdr:nvSpPr>
      <xdr:spPr>
        <a:xfrm>
          <a:off x="18166715" y="13046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74</xdr:row>
      <xdr:rowOff>58420</xdr:rowOff>
    </xdr:from>
    <xdr:to xmlns:xdr="http://schemas.openxmlformats.org/drawingml/2006/spreadsheetDrawing">
      <xdr:col>102</xdr:col>
      <xdr:colOff>114300</xdr:colOff>
      <xdr:row>74</xdr:row>
      <xdr:rowOff>164465</xdr:rowOff>
    </xdr:to>
    <xdr:cxnSp macro="">
      <xdr:nvCxnSpPr>
        <xdr:cNvPr id="867" name="直線コネクタ 866"/>
        <xdr:cNvCxnSpPr/>
      </xdr:nvCxnSpPr>
      <xdr:spPr>
        <a:xfrm flipV="1">
          <a:off x="16802100" y="12745720"/>
          <a:ext cx="8001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78105</xdr:rowOff>
    </xdr:from>
    <xdr:to xmlns:xdr="http://schemas.openxmlformats.org/drawingml/2006/spreadsheetDrawing">
      <xdr:col>102</xdr:col>
      <xdr:colOff>165100</xdr:colOff>
      <xdr:row>76</xdr:row>
      <xdr:rowOff>8255</xdr:rowOff>
    </xdr:to>
    <xdr:sp macro="" textlink="">
      <xdr:nvSpPr>
        <xdr:cNvPr id="868" name="フローチャート: 判断 867"/>
        <xdr:cNvSpPr/>
      </xdr:nvSpPr>
      <xdr:spPr>
        <a:xfrm>
          <a:off x="175514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170815</xdr:rowOff>
    </xdr:from>
    <xdr:ext cx="534670" cy="258445"/>
    <xdr:sp macro="" textlink="">
      <xdr:nvSpPr>
        <xdr:cNvPr id="869" name="テキスト ボックス 868"/>
        <xdr:cNvSpPr txBox="1"/>
      </xdr:nvSpPr>
      <xdr:spPr>
        <a:xfrm>
          <a:off x="17353915" y="13029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74930</xdr:rowOff>
    </xdr:from>
    <xdr:to xmlns:xdr="http://schemas.openxmlformats.org/drawingml/2006/spreadsheetDrawing">
      <xdr:col>98</xdr:col>
      <xdr:colOff>38100</xdr:colOff>
      <xdr:row>77</xdr:row>
      <xdr:rowOff>5080</xdr:rowOff>
    </xdr:to>
    <xdr:sp macro="" textlink="">
      <xdr:nvSpPr>
        <xdr:cNvPr id="870" name="フローチャート: 判断 869"/>
        <xdr:cNvSpPr/>
      </xdr:nvSpPr>
      <xdr:spPr>
        <a:xfrm>
          <a:off x="16757650" y="13105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167640</xdr:rowOff>
    </xdr:from>
    <xdr:ext cx="534035" cy="258445"/>
    <xdr:sp macro="" textlink="">
      <xdr:nvSpPr>
        <xdr:cNvPr id="871" name="テキスト ボックス 870"/>
        <xdr:cNvSpPr txBox="1"/>
      </xdr:nvSpPr>
      <xdr:spPr>
        <a:xfrm>
          <a:off x="16560165" y="13197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80010</xdr:rowOff>
    </xdr:from>
    <xdr:ext cx="762000" cy="259080"/>
    <xdr:sp macro="" textlink="">
      <xdr:nvSpPr>
        <xdr:cNvPr id="873" name="テキスト ボックス 872"/>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74" name="テキスト ボックス 873"/>
        <xdr:cNvSpPr txBox="1"/>
      </xdr:nvSpPr>
      <xdr:spPr>
        <a:xfrm>
          <a:off x="18224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80010</xdr:rowOff>
    </xdr:from>
    <xdr:ext cx="762000" cy="259080"/>
    <xdr:sp macro="" textlink="">
      <xdr:nvSpPr>
        <xdr:cNvPr id="876" name="テキスト ボックス 875"/>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72390</xdr:rowOff>
    </xdr:from>
    <xdr:to xmlns:xdr="http://schemas.openxmlformats.org/drawingml/2006/spreadsheetDrawing">
      <xdr:col>116</xdr:col>
      <xdr:colOff>114300</xdr:colOff>
      <xdr:row>75</xdr:row>
      <xdr:rowOff>2540</xdr:rowOff>
    </xdr:to>
    <xdr:sp macro="" textlink="">
      <xdr:nvSpPr>
        <xdr:cNvPr id="877" name="楕円 876"/>
        <xdr:cNvSpPr/>
      </xdr:nvSpPr>
      <xdr:spPr>
        <a:xfrm>
          <a:off x="199009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95250</xdr:rowOff>
    </xdr:from>
    <xdr:ext cx="534670" cy="259080"/>
    <xdr:sp macro="" textlink="">
      <xdr:nvSpPr>
        <xdr:cNvPr id="878" name="繰出金該当値テキスト"/>
        <xdr:cNvSpPr txBox="1"/>
      </xdr:nvSpPr>
      <xdr:spPr>
        <a:xfrm>
          <a:off x="20002500" y="1261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96520</xdr:rowOff>
    </xdr:from>
    <xdr:to xmlns:xdr="http://schemas.openxmlformats.org/drawingml/2006/spreadsheetDrawing">
      <xdr:col>112</xdr:col>
      <xdr:colOff>38100</xdr:colOff>
      <xdr:row>75</xdr:row>
      <xdr:rowOff>26670</xdr:rowOff>
    </xdr:to>
    <xdr:sp macro="" textlink="">
      <xdr:nvSpPr>
        <xdr:cNvPr id="879" name="楕円 878"/>
        <xdr:cNvSpPr/>
      </xdr:nvSpPr>
      <xdr:spPr>
        <a:xfrm>
          <a:off x="19157950" y="12783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43815</xdr:rowOff>
    </xdr:from>
    <xdr:ext cx="534035" cy="258445"/>
    <xdr:sp macro="" textlink="">
      <xdr:nvSpPr>
        <xdr:cNvPr id="880" name="テキスト ボックス 879"/>
        <xdr:cNvSpPr txBox="1"/>
      </xdr:nvSpPr>
      <xdr:spPr>
        <a:xfrm>
          <a:off x="18960465" y="12559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100330</xdr:rowOff>
    </xdr:from>
    <xdr:to xmlns:xdr="http://schemas.openxmlformats.org/drawingml/2006/spreadsheetDrawing">
      <xdr:col>107</xdr:col>
      <xdr:colOff>101600</xdr:colOff>
      <xdr:row>75</xdr:row>
      <xdr:rowOff>30480</xdr:rowOff>
    </xdr:to>
    <xdr:sp macro="" textlink="">
      <xdr:nvSpPr>
        <xdr:cNvPr id="881" name="楕円 880"/>
        <xdr:cNvSpPr/>
      </xdr:nvSpPr>
      <xdr:spPr>
        <a:xfrm>
          <a:off x="18345150"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46990</xdr:rowOff>
    </xdr:from>
    <xdr:ext cx="534035" cy="259080"/>
    <xdr:sp macro="" textlink="">
      <xdr:nvSpPr>
        <xdr:cNvPr id="882" name="テキスト ボックス 881"/>
        <xdr:cNvSpPr txBox="1"/>
      </xdr:nvSpPr>
      <xdr:spPr>
        <a:xfrm>
          <a:off x="18166715" y="1256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7620</xdr:rowOff>
    </xdr:from>
    <xdr:to xmlns:xdr="http://schemas.openxmlformats.org/drawingml/2006/spreadsheetDrawing">
      <xdr:col>102</xdr:col>
      <xdr:colOff>165100</xdr:colOff>
      <xdr:row>74</xdr:row>
      <xdr:rowOff>109220</xdr:rowOff>
    </xdr:to>
    <xdr:sp macro="" textlink="">
      <xdr:nvSpPr>
        <xdr:cNvPr id="883" name="楕円 882"/>
        <xdr:cNvSpPr/>
      </xdr:nvSpPr>
      <xdr:spPr>
        <a:xfrm>
          <a:off x="175514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125730</xdr:rowOff>
    </xdr:from>
    <xdr:ext cx="534670" cy="259080"/>
    <xdr:sp macro="" textlink="">
      <xdr:nvSpPr>
        <xdr:cNvPr id="884" name="テキスト ボックス 883"/>
        <xdr:cNvSpPr txBox="1"/>
      </xdr:nvSpPr>
      <xdr:spPr>
        <a:xfrm>
          <a:off x="17353915" y="12470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113665</xdr:rowOff>
    </xdr:from>
    <xdr:to xmlns:xdr="http://schemas.openxmlformats.org/drawingml/2006/spreadsheetDrawing">
      <xdr:col>98</xdr:col>
      <xdr:colOff>38100</xdr:colOff>
      <xdr:row>75</xdr:row>
      <xdr:rowOff>43815</xdr:rowOff>
    </xdr:to>
    <xdr:sp macro="" textlink="">
      <xdr:nvSpPr>
        <xdr:cNvPr id="885" name="楕円 884"/>
        <xdr:cNvSpPr/>
      </xdr:nvSpPr>
      <xdr:spPr>
        <a:xfrm>
          <a:off x="16757650" y="128009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60325</xdr:rowOff>
    </xdr:from>
    <xdr:ext cx="534035" cy="259080"/>
    <xdr:sp macro="" textlink="">
      <xdr:nvSpPr>
        <xdr:cNvPr id="886" name="テキスト ボックス 885"/>
        <xdr:cNvSpPr txBox="1"/>
      </xdr:nvSpPr>
      <xdr:spPr>
        <a:xfrm>
          <a:off x="16560165" y="12576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5" name="テキスト ボックス 894"/>
        <xdr:cNvSpPr txBox="1"/>
      </xdr:nvSpPr>
      <xdr:spPr>
        <a:xfrm>
          <a:off x="164401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8" name="テキスト ボックス 897"/>
        <xdr:cNvSpPr txBox="1"/>
      </xdr:nvSpPr>
      <xdr:spPr>
        <a:xfrm>
          <a:off x="162483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0" name="テキスト ボックス 899"/>
        <xdr:cNvSpPr txBox="1"/>
      </xdr:nvSpPr>
      <xdr:spPr>
        <a:xfrm>
          <a:off x="162483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10" name="直線コネクタ 909"/>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2" name="テキスト ボックス 911"/>
        <xdr:cNvSpPr txBox="1"/>
      </xdr:nvSpPr>
      <xdr:spPr>
        <a:xfrm>
          <a:off x="190842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5" name="テキスト ボックス 914"/>
        <xdr:cNvSpPr txBox="1"/>
      </xdr:nvSpPr>
      <xdr:spPr>
        <a:xfrm>
          <a:off x="182905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18" name="テキスト ボックス 917"/>
        <xdr:cNvSpPr txBox="1"/>
      </xdr:nvSpPr>
      <xdr:spPr>
        <a:xfrm>
          <a:off x="174879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0" name="テキスト ボックス 919"/>
        <xdr:cNvSpPr txBox="1"/>
      </xdr:nvSpPr>
      <xdr:spPr>
        <a:xfrm>
          <a:off x="166839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22" name="テキスト ボックス 921"/>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3" name="テキスト ボックス 922"/>
        <xdr:cNvSpPr txBox="1"/>
      </xdr:nvSpPr>
      <xdr:spPr>
        <a:xfrm>
          <a:off x="18224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5" name="テキスト ボックス 924"/>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9" name="テキスト ボックス 928"/>
        <xdr:cNvSpPr txBox="1"/>
      </xdr:nvSpPr>
      <xdr:spPr>
        <a:xfrm>
          <a:off x="190842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1" name="テキスト ボックス 930"/>
        <xdr:cNvSpPr txBox="1"/>
      </xdr:nvSpPr>
      <xdr:spPr>
        <a:xfrm>
          <a:off x="182905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33" name="テキスト ボックス 932"/>
        <xdr:cNvSpPr txBox="1"/>
      </xdr:nvSpPr>
      <xdr:spPr>
        <a:xfrm>
          <a:off x="174879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5" name="テキスト ボックス 934"/>
        <xdr:cNvSpPr txBox="1"/>
      </xdr:nvSpPr>
      <xdr:spPr>
        <a:xfrm>
          <a:off x="166839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・歳出決算総額は、住民一人あたり</a:t>
          </a:r>
          <a:r>
            <a:rPr kumimoji="1" lang="ja-JP" altLang="en-US" sz="1300">
              <a:solidFill>
                <a:schemeClr val="dk1"/>
              </a:solidFill>
              <a:effectLst/>
              <a:latin typeface="ＭＳ Ｐゴシック"/>
              <a:ea typeface="ＭＳ Ｐゴシック"/>
              <a:cs typeface="+mn-cs"/>
            </a:rPr>
            <a:t>５６３，１７６</a:t>
          </a:r>
          <a:r>
            <a:rPr kumimoji="1" lang="ja-JP" altLang="ja-JP" sz="1300">
              <a:solidFill>
                <a:schemeClr val="dk1"/>
              </a:solidFill>
              <a:effectLst/>
              <a:latin typeface="ＭＳ Ｐゴシック"/>
              <a:ea typeface="ＭＳ Ｐゴシック"/>
              <a:cs typeface="+mn-cs"/>
            </a:rPr>
            <a:t>円となっている。類似団体と比較して一人当たりのコストが高い状況となっている主な項目は、下記の項目である。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① 普通建設事業費・・・</a:t>
          </a:r>
          <a:r>
            <a:rPr kumimoji="1" lang="ja-JP" altLang="en-US" sz="1300">
              <a:solidFill>
                <a:schemeClr val="dk1"/>
              </a:solidFill>
              <a:effectLst/>
              <a:latin typeface="ＭＳ Ｐゴシック"/>
              <a:ea typeface="ＭＳ Ｐゴシック"/>
              <a:cs typeface="+mn-cs"/>
            </a:rPr>
            <a:t>学校施設長寿命化改修事業</a:t>
          </a:r>
          <a:r>
            <a:rPr lang="ja-JP" altLang="ja-JP" sz="1300">
              <a:solidFill>
                <a:schemeClr val="dk1"/>
              </a:solidFill>
              <a:effectLst/>
              <a:latin typeface="ＭＳ Ｐゴシック"/>
              <a:ea typeface="ＭＳ Ｐゴシック"/>
              <a:cs typeface="+mn-cs"/>
            </a:rPr>
            <a:t>や保育所等整備事業及び道路新設改良事業の増が主な要因である。公共施設等総合管理計画に基づき、事業の取捨選択を徹底していくことで、事業費の減少を目指すこととしている</a:t>
          </a:r>
          <a:r>
            <a:rPr lang="ja-JP" altLang="ja-JP" sz="1300" baseline="0">
              <a:solidFill>
                <a:schemeClr val="dk1"/>
              </a:solidFill>
              <a:effectLst/>
              <a:latin typeface="ＭＳ Ｐゴシック"/>
              <a:ea typeface="ＭＳ Ｐゴシック"/>
              <a:cs typeface="+mn-cs"/>
            </a:rPr>
            <a:t>。 </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②</a:t>
          </a:r>
          <a:r>
            <a:rPr kumimoji="1" lang="ja-JP" altLang="ja-JP" sz="1300">
              <a:solidFill>
                <a:schemeClr val="dk1"/>
              </a:solidFill>
              <a:effectLst/>
              <a:latin typeface="ＭＳ Ｐゴシック"/>
              <a:ea typeface="ＭＳ Ｐゴシック"/>
              <a:cs typeface="+mn-cs"/>
            </a:rPr>
            <a:t> 補助費等・・・</a:t>
          </a:r>
          <a:r>
            <a:rPr lang="ja-JP" altLang="ja-JP" sz="1300">
              <a:solidFill>
                <a:schemeClr val="dk1"/>
              </a:solidFill>
              <a:effectLst/>
              <a:latin typeface="ＭＳ Ｐゴシック"/>
              <a:ea typeface="ＭＳ Ｐゴシック"/>
              <a:cs typeface="+mn-cs"/>
            </a:rPr>
            <a:t>加入している一部事務組合が多いことや、合併前からの団体補助金等が多いためである。団体補助金の見直しや任意団体の加入の必要性等の検討等を行い補助費等の削減に努める。</a:t>
          </a:r>
          <a:endParaRPr lang="ja-JP" altLang="ja-JP" sz="1300">
            <a:effectLst/>
            <a:latin typeface="ＭＳ Ｐゴシック"/>
            <a:ea typeface="ＭＳ Ｐゴシック"/>
          </a:endParaRPr>
        </a:p>
        <a:p>
          <a:pPr eaLnBrk="1" fontAlgn="auto" latinLnBrk="0" hangingPunct="1"/>
          <a:r>
            <a:rPr lang="ja-JP" altLang="ja-JP" sz="1300" baseline="0">
              <a:solidFill>
                <a:schemeClr val="dk1"/>
              </a:solidFill>
              <a:effectLst/>
              <a:latin typeface="ＭＳ Ｐゴシック"/>
              <a:ea typeface="ＭＳ Ｐゴシック"/>
              <a:cs typeface="+mn-cs"/>
            </a:rPr>
            <a:t>③ 扶助費・・・ </a:t>
          </a:r>
          <a:r>
            <a:rPr lang="ja-JP" altLang="ja-JP" sz="1300">
              <a:solidFill>
                <a:schemeClr val="dk1"/>
              </a:solidFill>
              <a:effectLst/>
              <a:latin typeface="ＭＳ Ｐゴシック"/>
              <a:ea typeface="ＭＳ Ｐゴシック"/>
              <a:cs typeface="+mn-cs"/>
            </a:rPr>
            <a:t>自立支援給付費、保育所費、生活保護費等の増により扶助費は増加傾向となることが懸念されるので、資格審査等の適正化等を進めていくことで、財政を圧迫する上昇傾向に歯止めをかけるよう努める。</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④ 繰出金・・・</a:t>
          </a:r>
          <a:r>
            <a:rPr lang="ja-JP" altLang="ja-JP" sz="1300">
              <a:solidFill>
                <a:schemeClr val="dk1"/>
              </a:solidFill>
              <a:effectLst/>
              <a:latin typeface="ＭＳ Ｐゴシック"/>
              <a:ea typeface="ＭＳ Ｐゴシック"/>
              <a:cs typeface="+mn-cs"/>
            </a:rPr>
            <a:t>下水道施設の維持管理経費としての公営企業会計への繰出金や介護給付費増に伴う国民健康保険特別会計や介護保険事業費特別会計への繰出金の増が主な要因であ</a:t>
          </a:r>
          <a:r>
            <a:rPr kumimoji="1" lang="ja-JP" altLang="ja-JP" sz="1300">
              <a:solidFill>
                <a:schemeClr val="dk1"/>
              </a:solidFill>
              <a:effectLst/>
              <a:latin typeface="ＭＳ Ｐゴシック"/>
              <a:ea typeface="ＭＳ Ｐゴシック"/>
              <a:cs typeface="+mn-cs"/>
            </a:rPr>
            <a:t>る。</a:t>
          </a:r>
          <a:r>
            <a:rPr lang="ja-JP" altLang="ja-JP" sz="1300">
              <a:solidFill>
                <a:schemeClr val="dk1"/>
              </a:solidFill>
              <a:effectLst/>
              <a:latin typeface="ＭＳ Ｐゴシック"/>
              <a:ea typeface="ＭＳ Ｐゴシック"/>
              <a:cs typeface="+mn-cs"/>
            </a:rPr>
            <a:t>料金の値上げによる健全化、国民健康保険事業会計は、保険料の適正化</a:t>
          </a:r>
          <a:r>
            <a:rPr lang="ja-JP" altLang="ja-JP" sz="1300" baseline="0">
              <a:solidFill>
                <a:schemeClr val="dk1"/>
              </a:solidFill>
              <a:effectLst/>
              <a:latin typeface="ＭＳ Ｐゴシック"/>
              <a:ea typeface="ＭＳ Ｐゴシック"/>
              <a:cs typeface="+mn-cs"/>
            </a:rPr>
            <a:t>を図ることなどにより、税収を主な財源とする普通会計の負担額を減らしていくよう努める。 </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63,759
63,297
482.44
37,036,208
35,907,533
892,378
19,756,613
26,791,421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4135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4135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667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7559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6858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725" cy="258445"/>
    <xdr:sp macro="" textlink="">
      <xdr:nvSpPr>
        <xdr:cNvPr id="44" name="テキスト ボックス 43"/>
        <xdr:cNvSpPr txBox="1"/>
      </xdr:nvSpPr>
      <xdr:spPr>
        <a:xfrm>
          <a:off x="27559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858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725" cy="258445"/>
    <xdr:sp macro="" textlink="">
      <xdr:nvSpPr>
        <xdr:cNvPr id="46" name="テキスト ボックス 45"/>
        <xdr:cNvSpPr txBox="1"/>
      </xdr:nvSpPr>
      <xdr:spPr>
        <a:xfrm>
          <a:off x="27559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6858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725" cy="258445"/>
    <xdr:sp macro="" textlink="">
      <xdr:nvSpPr>
        <xdr:cNvPr id="48" name="テキスト ボックス 47"/>
        <xdr:cNvSpPr txBox="1"/>
      </xdr:nvSpPr>
      <xdr:spPr>
        <a:xfrm>
          <a:off x="27559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6858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725" cy="258445"/>
    <xdr:sp macro="" textlink="">
      <xdr:nvSpPr>
        <xdr:cNvPr id="50" name="テキスト ボックス 49"/>
        <xdr:cNvSpPr txBox="1"/>
      </xdr:nvSpPr>
      <xdr:spPr>
        <a:xfrm>
          <a:off x="27559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2" name="テキスト ボックス 51"/>
        <xdr:cNvSpPr txBox="1"/>
      </xdr:nvSpPr>
      <xdr:spPr>
        <a:xfrm>
          <a:off x="27559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109220</xdr:rowOff>
    </xdr:from>
    <xdr:to xmlns:xdr="http://schemas.openxmlformats.org/drawingml/2006/spreadsheetDrawing">
      <xdr:col>24</xdr:col>
      <xdr:colOff>62865</xdr:colOff>
      <xdr:row>37</xdr:row>
      <xdr:rowOff>114935</xdr:rowOff>
    </xdr:to>
    <xdr:cxnSp macro="">
      <xdr:nvCxnSpPr>
        <xdr:cNvPr id="54" name="直線コネクタ 53"/>
        <xdr:cNvCxnSpPr/>
      </xdr:nvCxnSpPr>
      <xdr:spPr>
        <a:xfrm flipV="1">
          <a:off x="4176395" y="5252720"/>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118745</xdr:rowOff>
    </xdr:from>
    <xdr:ext cx="469900" cy="259080"/>
    <xdr:sp macro="" textlink="">
      <xdr:nvSpPr>
        <xdr:cNvPr id="55" name="議会費最小値テキスト"/>
        <xdr:cNvSpPr txBox="1"/>
      </xdr:nvSpPr>
      <xdr:spPr>
        <a:xfrm>
          <a:off x="4229100" y="646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114935</xdr:rowOff>
    </xdr:from>
    <xdr:to xmlns:xdr="http://schemas.openxmlformats.org/drawingml/2006/spreadsheetDrawing">
      <xdr:col>24</xdr:col>
      <xdr:colOff>152400</xdr:colOff>
      <xdr:row>37</xdr:row>
      <xdr:rowOff>114935</xdr:rowOff>
    </xdr:to>
    <xdr:cxnSp macro="">
      <xdr:nvCxnSpPr>
        <xdr:cNvPr id="56" name="直線コネクタ 55"/>
        <xdr:cNvCxnSpPr/>
      </xdr:nvCxnSpPr>
      <xdr:spPr>
        <a:xfrm>
          <a:off x="4108450" y="6458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55245</xdr:rowOff>
    </xdr:from>
    <xdr:ext cx="469900" cy="258445"/>
    <xdr:sp macro="" textlink="">
      <xdr:nvSpPr>
        <xdr:cNvPr id="57" name="議会費最大値テキスト"/>
        <xdr:cNvSpPr txBox="1"/>
      </xdr:nvSpPr>
      <xdr:spPr>
        <a:xfrm>
          <a:off x="4229100" y="5027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109220</xdr:rowOff>
    </xdr:from>
    <xdr:to xmlns:xdr="http://schemas.openxmlformats.org/drawingml/2006/spreadsheetDrawing">
      <xdr:col>24</xdr:col>
      <xdr:colOff>152400</xdr:colOff>
      <xdr:row>30</xdr:row>
      <xdr:rowOff>109220</xdr:rowOff>
    </xdr:to>
    <xdr:cxnSp macro="">
      <xdr:nvCxnSpPr>
        <xdr:cNvPr id="58" name="直線コネクタ 57"/>
        <xdr:cNvCxnSpPr/>
      </xdr:nvCxnSpPr>
      <xdr:spPr>
        <a:xfrm>
          <a:off x="4108450" y="5252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32</xdr:row>
      <xdr:rowOff>111760</xdr:rowOff>
    </xdr:from>
    <xdr:to xmlns:xdr="http://schemas.openxmlformats.org/drawingml/2006/spreadsheetDrawing">
      <xdr:col>24</xdr:col>
      <xdr:colOff>63500</xdr:colOff>
      <xdr:row>32</xdr:row>
      <xdr:rowOff>149225</xdr:rowOff>
    </xdr:to>
    <xdr:cxnSp macro="">
      <xdr:nvCxnSpPr>
        <xdr:cNvPr id="59" name="直線コネクタ 58"/>
        <xdr:cNvCxnSpPr/>
      </xdr:nvCxnSpPr>
      <xdr:spPr>
        <a:xfrm flipV="1">
          <a:off x="3429000" y="5598160"/>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62230</xdr:rowOff>
    </xdr:from>
    <xdr:ext cx="469900" cy="259080"/>
    <xdr:sp macro="" textlink="">
      <xdr:nvSpPr>
        <xdr:cNvPr id="60" name="議会費平均値テキスト"/>
        <xdr:cNvSpPr txBox="1"/>
      </xdr:nvSpPr>
      <xdr:spPr>
        <a:xfrm>
          <a:off x="4229100" y="5891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83820</xdr:rowOff>
    </xdr:from>
    <xdr:to xmlns:xdr="http://schemas.openxmlformats.org/drawingml/2006/spreadsheetDrawing">
      <xdr:col>24</xdr:col>
      <xdr:colOff>114300</xdr:colOff>
      <xdr:row>35</xdr:row>
      <xdr:rowOff>13970</xdr:rowOff>
    </xdr:to>
    <xdr:sp macro="" textlink="">
      <xdr:nvSpPr>
        <xdr:cNvPr id="61" name="フローチャート: 判断 60"/>
        <xdr:cNvSpPr/>
      </xdr:nvSpPr>
      <xdr:spPr>
        <a:xfrm>
          <a:off x="4127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149225</xdr:rowOff>
    </xdr:from>
    <xdr:to xmlns:xdr="http://schemas.openxmlformats.org/drawingml/2006/spreadsheetDrawing">
      <xdr:col>19</xdr:col>
      <xdr:colOff>171450</xdr:colOff>
      <xdr:row>33</xdr:row>
      <xdr:rowOff>24130</xdr:rowOff>
    </xdr:to>
    <xdr:cxnSp macro="">
      <xdr:nvCxnSpPr>
        <xdr:cNvPr id="62" name="直線コネクタ 61"/>
        <xdr:cNvCxnSpPr/>
      </xdr:nvCxnSpPr>
      <xdr:spPr>
        <a:xfrm flipV="1">
          <a:off x="2622550" y="5635625"/>
          <a:ext cx="8064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71755</xdr:rowOff>
    </xdr:from>
    <xdr:to xmlns:xdr="http://schemas.openxmlformats.org/drawingml/2006/spreadsheetDrawing">
      <xdr:col>20</xdr:col>
      <xdr:colOff>38100</xdr:colOff>
      <xdr:row>35</xdr:row>
      <xdr:rowOff>1905</xdr:rowOff>
    </xdr:to>
    <xdr:sp macro="" textlink="">
      <xdr:nvSpPr>
        <xdr:cNvPr id="63" name="フローチャート: 判断 62"/>
        <xdr:cNvSpPr/>
      </xdr:nvSpPr>
      <xdr:spPr>
        <a:xfrm>
          <a:off x="3384550" y="5901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164465</xdr:rowOff>
    </xdr:from>
    <xdr:ext cx="469900" cy="259080"/>
    <xdr:sp macro="" textlink="">
      <xdr:nvSpPr>
        <xdr:cNvPr id="64" name="テキスト ボックス 63"/>
        <xdr:cNvSpPr txBox="1"/>
      </xdr:nvSpPr>
      <xdr:spPr>
        <a:xfrm>
          <a:off x="3219450" y="5993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100330</xdr:rowOff>
    </xdr:from>
    <xdr:to xmlns:xdr="http://schemas.openxmlformats.org/drawingml/2006/spreadsheetDrawing">
      <xdr:col>15</xdr:col>
      <xdr:colOff>50800</xdr:colOff>
      <xdr:row>33</xdr:row>
      <xdr:rowOff>24130</xdr:rowOff>
    </xdr:to>
    <xdr:cxnSp macro="">
      <xdr:nvCxnSpPr>
        <xdr:cNvPr id="65" name="直線コネクタ 64"/>
        <xdr:cNvCxnSpPr/>
      </xdr:nvCxnSpPr>
      <xdr:spPr>
        <a:xfrm>
          <a:off x="1828800" y="5415280"/>
          <a:ext cx="79375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86360</xdr:rowOff>
    </xdr:from>
    <xdr:to xmlns:xdr="http://schemas.openxmlformats.org/drawingml/2006/spreadsheetDrawing">
      <xdr:col>15</xdr:col>
      <xdr:colOff>101600</xdr:colOff>
      <xdr:row>35</xdr:row>
      <xdr:rowOff>16510</xdr:rowOff>
    </xdr:to>
    <xdr:sp macro="" textlink="">
      <xdr:nvSpPr>
        <xdr:cNvPr id="66" name="フローチャート: 判断 65"/>
        <xdr:cNvSpPr/>
      </xdr:nvSpPr>
      <xdr:spPr>
        <a:xfrm>
          <a:off x="257175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7620</xdr:rowOff>
    </xdr:from>
    <xdr:ext cx="469900" cy="258445"/>
    <xdr:sp macro="" textlink="">
      <xdr:nvSpPr>
        <xdr:cNvPr id="67" name="テキスト ボックス 66"/>
        <xdr:cNvSpPr txBox="1"/>
      </xdr:nvSpPr>
      <xdr:spPr>
        <a:xfrm>
          <a:off x="2406650" y="6008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31</xdr:row>
      <xdr:rowOff>100330</xdr:rowOff>
    </xdr:from>
    <xdr:to xmlns:xdr="http://schemas.openxmlformats.org/drawingml/2006/spreadsheetDrawing">
      <xdr:col>10</xdr:col>
      <xdr:colOff>114300</xdr:colOff>
      <xdr:row>31</xdr:row>
      <xdr:rowOff>105410</xdr:rowOff>
    </xdr:to>
    <xdr:cxnSp macro="">
      <xdr:nvCxnSpPr>
        <xdr:cNvPr id="68" name="直線コネクタ 67"/>
        <xdr:cNvCxnSpPr/>
      </xdr:nvCxnSpPr>
      <xdr:spPr>
        <a:xfrm flipV="1">
          <a:off x="1028700" y="541528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92710</xdr:rowOff>
    </xdr:from>
    <xdr:to xmlns:xdr="http://schemas.openxmlformats.org/drawingml/2006/spreadsheetDrawing">
      <xdr:col>10</xdr:col>
      <xdr:colOff>165100</xdr:colOff>
      <xdr:row>34</xdr:row>
      <xdr:rowOff>22860</xdr:rowOff>
    </xdr:to>
    <xdr:sp macro="" textlink="">
      <xdr:nvSpPr>
        <xdr:cNvPr id="69" name="フローチャート: 判断 68"/>
        <xdr:cNvSpPr/>
      </xdr:nvSpPr>
      <xdr:spPr>
        <a:xfrm>
          <a:off x="17780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14605</xdr:rowOff>
    </xdr:from>
    <xdr:ext cx="469900" cy="259080"/>
    <xdr:sp macro="" textlink="">
      <xdr:nvSpPr>
        <xdr:cNvPr id="70" name="テキスト ボックス 69"/>
        <xdr:cNvSpPr txBox="1"/>
      </xdr:nvSpPr>
      <xdr:spPr>
        <a:xfrm>
          <a:off x="1612900" y="5843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23495</xdr:rowOff>
    </xdr:from>
    <xdr:to xmlns:xdr="http://schemas.openxmlformats.org/drawingml/2006/spreadsheetDrawing">
      <xdr:col>6</xdr:col>
      <xdr:colOff>38100</xdr:colOff>
      <xdr:row>34</xdr:row>
      <xdr:rowOff>125095</xdr:rowOff>
    </xdr:to>
    <xdr:sp macro="" textlink="">
      <xdr:nvSpPr>
        <xdr:cNvPr id="71" name="フローチャート: 判断 70"/>
        <xdr:cNvSpPr/>
      </xdr:nvSpPr>
      <xdr:spPr>
        <a:xfrm>
          <a:off x="984250" y="5852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116205</xdr:rowOff>
    </xdr:from>
    <xdr:ext cx="469900" cy="259080"/>
    <xdr:sp macro="" textlink="">
      <xdr:nvSpPr>
        <xdr:cNvPr id="72" name="テキスト ボックス 71"/>
        <xdr:cNvSpPr txBox="1"/>
      </xdr:nvSpPr>
      <xdr:spPr>
        <a:xfrm>
          <a:off x="819150" y="59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4" name="テキスト ボックス 73"/>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5" name="テキスト ボックス 74"/>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77" name="テキスト ボックス 76"/>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60960</xdr:rowOff>
    </xdr:from>
    <xdr:to xmlns:xdr="http://schemas.openxmlformats.org/drawingml/2006/spreadsheetDrawing">
      <xdr:col>24</xdr:col>
      <xdr:colOff>114300</xdr:colOff>
      <xdr:row>32</xdr:row>
      <xdr:rowOff>162560</xdr:rowOff>
    </xdr:to>
    <xdr:sp macro="" textlink="">
      <xdr:nvSpPr>
        <xdr:cNvPr id="78" name="楕円 77"/>
        <xdr:cNvSpPr/>
      </xdr:nvSpPr>
      <xdr:spPr>
        <a:xfrm>
          <a:off x="41275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83820</xdr:rowOff>
    </xdr:from>
    <xdr:ext cx="469900" cy="259080"/>
    <xdr:sp macro="" textlink="">
      <xdr:nvSpPr>
        <xdr:cNvPr id="79" name="議会費該当値テキスト"/>
        <xdr:cNvSpPr txBox="1"/>
      </xdr:nvSpPr>
      <xdr:spPr>
        <a:xfrm>
          <a:off x="4229100" y="5398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98425</xdr:rowOff>
    </xdr:from>
    <xdr:to xmlns:xdr="http://schemas.openxmlformats.org/drawingml/2006/spreadsheetDrawing">
      <xdr:col>20</xdr:col>
      <xdr:colOff>38100</xdr:colOff>
      <xdr:row>33</xdr:row>
      <xdr:rowOff>29210</xdr:rowOff>
    </xdr:to>
    <xdr:sp macro="" textlink="">
      <xdr:nvSpPr>
        <xdr:cNvPr id="80" name="楕円 79"/>
        <xdr:cNvSpPr/>
      </xdr:nvSpPr>
      <xdr:spPr>
        <a:xfrm>
          <a:off x="3384550" y="55848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45085</xdr:rowOff>
    </xdr:from>
    <xdr:ext cx="469900" cy="258445"/>
    <xdr:sp macro="" textlink="">
      <xdr:nvSpPr>
        <xdr:cNvPr id="81" name="テキスト ボックス 80"/>
        <xdr:cNvSpPr txBox="1"/>
      </xdr:nvSpPr>
      <xdr:spPr>
        <a:xfrm>
          <a:off x="3219450" y="5360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144780</xdr:rowOff>
    </xdr:from>
    <xdr:to xmlns:xdr="http://schemas.openxmlformats.org/drawingml/2006/spreadsheetDrawing">
      <xdr:col>15</xdr:col>
      <xdr:colOff>101600</xdr:colOff>
      <xdr:row>33</xdr:row>
      <xdr:rowOff>74930</xdr:rowOff>
    </xdr:to>
    <xdr:sp macro="" textlink="">
      <xdr:nvSpPr>
        <xdr:cNvPr id="82" name="楕円 81"/>
        <xdr:cNvSpPr/>
      </xdr:nvSpPr>
      <xdr:spPr>
        <a:xfrm>
          <a:off x="257175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91440</xdr:rowOff>
    </xdr:from>
    <xdr:ext cx="469900" cy="259080"/>
    <xdr:sp macro="" textlink="">
      <xdr:nvSpPr>
        <xdr:cNvPr id="83" name="テキスト ボックス 82"/>
        <xdr:cNvSpPr txBox="1"/>
      </xdr:nvSpPr>
      <xdr:spPr>
        <a:xfrm>
          <a:off x="2406650" y="540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49530</xdr:rowOff>
    </xdr:from>
    <xdr:to xmlns:xdr="http://schemas.openxmlformats.org/drawingml/2006/spreadsheetDrawing">
      <xdr:col>10</xdr:col>
      <xdr:colOff>165100</xdr:colOff>
      <xdr:row>31</xdr:row>
      <xdr:rowOff>151130</xdr:rowOff>
    </xdr:to>
    <xdr:sp macro="" textlink="">
      <xdr:nvSpPr>
        <xdr:cNvPr id="84" name="楕円 83"/>
        <xdr:cNvSpPr/>
      </xdr:nvSpPr>
      <xdr:spPr>
        <a:xfrm>
          <a:off x="1778000" y="53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29</xdr:row>
      <xdr:rowOff>167640</xdr:rowOff>
    </xdr:from>
    <xdr:ext cx="469900" cy="258445"/>
    <xdr:sp macro="" textlink="">
      <xdr:nvSpPr>
        <xdr:cNvPr id="85" name="テキスト ボックス 84"/>
        <xdr:cNvSpPr txBox="1"/>
      </xdr:nvSpPr>
      <xdr:spPr>
        <a:xfrm>
          <a:off x="1612900" y="5139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54610</xdr:rowOff>
    </xdr:from>
    <xdr:to xmlns:xdr="http://schemas.openxmlformats.org/drawingml/2006/spreadsheetDrawing">
      <xdr:col>6</xdr:col>
      <xdr:colOff>38100</xdr:colOff>
      <xdr:row>31</xdr:row>
      <xdr:rowOff>156210</xdr:rowOff>
    </xdr:to>
    <xdr:sp macro="" textlink="">
      <xdr:nvSpPr>
        <xdr:cNvPr id="86" name="楕円 85"/>
        <xdr:cNvSpPr/>
      </xdr:nvSpPr>
      <xdr:spPr>
        <a:xfrm>
          <a:off x="984250" y="5369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1270</xdr:rowOff>
    </xdr:from>
    <xdr:ext cx="469900" cy="259080"/>
    <xdr:sp macro="" textlink="">
      <xdr:nvSpPr>
        <xdr:cNvPr id="87" name="テキスト ボックス 86"/>
        <xdr:cNvSpPr txBox="1"/>
      </xdr:nvSpPr>
      <xdr:spPr>
        <a:xfrm>
          <a:off x="819150" y="514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6" name="テキスト ボックス 95"/>
        <xdr:cNvSpPr txBox="1"/>
      </xdr:nvSpPr>
      <xdr:spPr>
        <a:xfrm>
          <a:off x="6667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98" name="テキスト ボックス 97"/>
        <xdr:cNvSpPr txBox="1"/>
      </xdr:nvSpPr>
      <xdr:spPr>
        <a:xfrm>
          <a:off x="4749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1145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2" name="テキスト ボックス 101"/>
        <xdr:cNvSpPr txBox="1"/>
      </xdr:nvSpPr>
      <xdr:spPr>
        <a:xfrm>
          <a:off x="21145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114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6" name="テキスト ボックス 105"/>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8" name="テキスト ボックス 107"/>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10" name="テキスト ボックス 109"/>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2"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25400</xdr:rowOff>
    </xdr:from>
    <xdr:to xmlns:xdr="http://schemas.openxmlformats.org/drawingml/2006/spreadsheetDrawing">
      <xdr:col>24</xdr:col>
      <xdr:colOff>62865</xdr:colOff>
      <xdr:row>59</xdr:row>
      <xdr:rowOff>81280</xdr:rowOff>
    </xdr:to>
    <xdr:cxnSp macro="">
      <xdr:nvCxnSpPr>
        <xdr:cNvPr id="114" name="直線コネクタ 113"/>
        <xdr:cNvCxnSpPr/>
      </xdr:nvCxnSpPr>
      <xdr:spPr>
        <a:xfrm flipV="1">
          <a:off x="4176395" y="876935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85090</xdr:rowOff>
    </xdr:from>
    <xdr:ext cx="534670" cy="259080"/>
    <xdr:sp macro="" textlink="">
      <xdr:nvSpPr>
        <xdr:cNvPr id="115" name="総務費最小値テキスト"/>
        <xdr:cNvSpPr txBox="1"/>
      </xdr:nvSpPr>
      <xdr:spPr>
        <a:xfrm>
          <a:off x="4229100" y="1020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81280</xdr:rowOff>
    </xdr:from>
    <xdr:to xmlns:xdr="http://schemas.openxmlformats.org/drawingml/2006/spreadsheetDrawing">
      <xdr:col>24</xdr:col>
      <xdr:colOff>152400</xdr:colOff>
      <xdr:row>59</xdr:row>
      <xdr:rowOff>81280</xdr:rowOff>
    </xdr:to>
    <xdr:cxnSp macro="">
      <xdr:nvCxnSpPr>
        <xdr:cNvPr id="116" name="直線コネクタ 115"/>
        <xdr:cNvCxnSpPr/>
      </xdr:nvCxnSpPr>
      <xdr:spPr>
        <a:xfrm>
          <a:off x="4108450" y="10196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143510</xdr:rowOff>
    </xdr:from>
    <xdr:ext cx="598805" cy="258445"/>
    <xdr:sp macro="" textlink="">
      <xdr:nvSpPr>
        <xdr:cNvPr id="117" name="総務費最大値テキスト"/>
        <xdr:cNvSpPr txBox="1"/>
      </xdr:nvSpPr>
      <xdr:spPr>
        <a:xfrm>
          <a:off x="4229100" y="8544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162,740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25400</xdr:rowOff>
    </xdr:from>
    <xdr:to xmlns:xdr="http://schemas.openxmlformats.org/drawingml/2006/spreadsheetDrawing">
      <xdr:col>24</xdr:col>
      <xdr:colOff>152400</xdr:colOff>
      <xdr:row>51</xdr:row>
      <xdr:rowOff>25400</xdr:rowOff>
    </xdr:to>
    <xdr:cxnSp macro="">
      <xdr:nvCxnSpPr>
        <xdr:cNvPr id="118" name="直線コネクタ 117"/>
        <xdr:cNvCxnSpPr/>
      </xdr:nvCxnSpPr>
      <xdr:spPr>
        <a:xfrm>
          <a:off x="4108450" y="8769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56</xdr:row>
      <xdr:rowOff>163830</xdr:rowOff>
    </xdr:from>
    <xdr:to xmlns:xdr="http://schemas.openxmlformats.org/drawingml/2006/spreadsheetDrawing">
      <xdr:col>24</xdr:col>
      <xdr:colOff>63500</xdr:colOff>
      <xdr:row>57</xdr:row>
      <xdr:rowOff>21590</xdr:rowOff>
    </xdr:to>
    <xdr:cxnSp macro="">
      <xdr:nvCxnSpPr>
        <xdr:cNvPr id="119" name="直線コネクタ 118"/>
        <xdr:cNvCxnSpPr/>
      </xdr:nvCxnSpPr>
      <xdr:spPr>
        <a:xfrm flipV="1">
          <a:off x="3429000" y="9765030"/>
          <a:ext cx="7493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148590</xdr:rowOff>
    </xdr:from>
    <xdr:ext cx="534670" cy="259080"/>
    <xdr:sp macro="" textlink="">
      <xdr:nvSpPr>
        <xdr:cNvPr id="120" name="総務費平均値テキスト"/>
        <xdr:cNvSpPr txBox="1"/>
      </xdr:nvSpPr>
      <xdr:spPr>
        <a:xfrm>
          <a:off x="4229100" y="9749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170180</xdr:rowOff>
    </xdr:from>
    <xdr:to xmlns:xdr="http://schemas.openxmlformats.org/drawingml/2006/spreadsheetDrawing">
      <xdr:col>24</xdr:col>
      <xdr:colOff>114300</xdr:colOff>
      <xdr:row>57</xdr:row>
      <xdr:rowOff>100330</xdr:rowOff>
    </xdr:to>
    <xdr:sp macro="" textlink="">
      <xdr:nvSpPr>
        <xdr:cNvPr id="121" name="フローチャート: 判断 120"/>
        <xdr:cNvSpPr/>
      </xdr:nvSpPr>
      <xdr:spPr>
        <a:xfrm>
          <a:off x="4127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21590</xdr:rowOff>
    </xdr:from>
    <xdr:to xmlns:xdr="http://schemas.openxmlformats.org/drawingml/2006/spreadsheetDrawing">
      <xdr:col>19</xdr:col>
      <xdr:colOff>171450</xdr:colOff>
      <xdr:row>57</xdr:row>
      <xdr:rowOff>55880</xdr:rowOff>
    </xdr:to>
    <xdr:cxnSp macro="">
      <xdr:nvCxnSpPr>
        <xdr:cNvPr id="122" name="直線コネクタ 121"/>
        <xdr:cNvCxnSpPr/>
      </xdr:nvCxnSpPr>
      <xdr:spPr>
        <a:xfrm flipV="1">
          <a:off x="2622550" y="979424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168275</xdr:rowOff>
    </xdr:from>
    <xdr:to xmlns:xdr="http://schemas.openxmlformats.org/drawingml/2006/spreadsheetDrawing">
      <xdr:col>20</xdr:col>
      <xdr:colOff>38100</xdr:colOff>
      <xdr:row>57</xdr:row>
      <xdr:rowOff>98425</xdr:rowOff>
    </xdr:to>
    <xdr:sp macro="" textlink="">
      <xdr:nvSpPr>
        <xdr:cNvPr id="123" name="フローチャート: 判断 122"/>
        <xdr:cNvSpPr/>
      </xdr:nvSpPr>
      <xdr:spPr>
        <a:xfrm>
          <a:off x="3384550" y="97694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89535</xdr:rowOff>
    </xdr:from>
    <xdr:ext cx="534035" cy="258445"/>
    <xdr:sp macro="" textlink="">
      <xdr:nvSpPr>
        <xdr:cNvPr id="124" name="テキスト ボックス 123"/>
        <xdr:cNvSpPr txBox="1"/>
      </xdr:nvSpPr>
      <xdr:spPr>
        <a:xfrm>
          <a:off x="3187065" y="9862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25400</xdr:rowOff>
    </xdr:from>
    <xdr:to xmlns:xdr="http://schemas.openxmlformats.org/drawingml/2006/spreadsheetDrawing">
      <xdr:col>15</xdr:col>
      <xdr:colOff>50800</xdr:colOff>
      <xdr:row>57</xdr:row>
      <xdr:rowOff>55880</xdr:rowOff>
    </xdr:to>
    <xdr:cxnSp macro="">
      <xdr:nvCxnSpPr>
        <xdr:cNvPr id="125" name="直線コネクタ 124"/>
        <xdr:cNvCxnSpPr/>
      </xdr:nvCxnSpPr>
      <xdr:spPr>
        <a:xfrm>
          <a:off x="1828800" y="9798050"/>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154940</xdr:rowOff>
    </xdr:from>
    <xdr:to xmlns:xdr="http://schemas.openxmlformats.org/drawingml/2006/spreadsheetDrawing">
      <xdr:col>15</xdr:col>
      <xdr:colOff>101600</xdr:colOff>
      <xdr:row>57</xdr:row>
      <xdr:rowOff>84455</xdr:rowOff>
    </xdr:to>
    <xdr:sp macro="" textlink="">
      <xdr:nvSpPr>
        <xdr:cNvPr id="126" name="フローチャート: 判断 125"/>
        <xdr:cNvSpPr/>
      </xdr:nvSpPr>
      <xdr:spPr>
        <a:xfrm>
          <a:off x="257175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100965</xdr:rowOff>
    </xdr:from>
    <xdr:ext cx="534035" cy="258445"/>
    <xdr:sp macro="" textlink="">
      <xdr:nvSpPr>
        <xdr:cNvPr id="127" name="テキスト ボックス 126"/>
        <xdr:cNvSpPr txBox="1"/>
      </xdr:nvSpPr>
      <xdr:spPr>
        <a:xfrm>
          <a:off x="2393315" y="9530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55</xdr:row>
      <xdr:rowOff>92075</xdr:rowOff>
    </xdr:from>
    <xdr:to xmlns:xdr="http://schemas.openxmlformats.org/drawingml/2006/spreadsheetDrawing">
      <xdr:col>10</xdr:col>
      <xdr:colOff>114300</xdr:colOff>
      <xdr:row>57</xdr:row>
      <xdr:rowOff>25400</xdr:rowOff>
    </xdr:to>
    <xdr:cxnSp macro="">
      <xdr:nvCxnSpPr>
        <xdr:cNvPr id="128" name="直線コネクタ 127"/>
        <xdr:cNvCxnSpPr/>
      </xdr:nvCxnSpPr>
      <xdr:spPr>
        <a:xfrm>
          <a:off x="1028700" y="9521825"/>
          <a:ext cx="8001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96520</xdr:rowOff>
    </xdr:from>
    <xdr:to xmlns:xdr="http://schemas.openxmlformats.org/drawingml/2006/spreadsheetDrawing">
      <xdr:col>10</xdr:col>
      <xdr:colOff>165100</xdr:colOff>
      <xdr:row>57</xdr:row>
      <xdr:rowOff>26670</xdr:rowOff>
    </xdr:to>
    <xdr:sp macro="" textlink="">
      <xdr:nvSpPr>
        <xdr:cNvPr id="129" name="フローチャート: 判断 128"/>
        <xdr:cNvSpPr/>
      </xdr:nvSpPr>
      <xdr:spPr>
        <a:xfrm>
          <a:off x="17780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43180</xdr:rowOff>
    </xdr:from>
    <xdr:ext cx="534670" cy="258445"/>
    <xdr:sp macro="" textlink="">
      <xdr:nvSpPr>
        <xdr:cNvPr id="130" name="テキスト ボックス 129"/>
        <xdr:cNvSpPr txBox="1"/>
      </xdr:nvSpPr>
      <xdr:spPr>
        <a:xfrm>
          <a:off x="1580515" y="9472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67310</xdr:rowOff>
    </xdr:from>
    <xdr:to xmlns:xdr="http://schemas.openxmlformats.org/drawingml/2006/spreadsheetDrawing">
      <xdr:col>6</xdr:col>
      <xdr:colOff>38100</xdr:colOff>
      <xdr:row>57</xdr:row>
      <xdr:rowOff>168910</xdr:rowOff>
    </xdr:to>
    <xdr:sp macro="" textlink="">
      <xdr:nvSpPr>
        <xdr:cNvPr id="131" name="フローチャート: 判断 130"/>
        <xdr:cNvSpPr/>
      </xdr:nvSpPr>
      <xdr:spPr>
        <a:xfrm>
          <a:off x="984250" y="9839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160020</xdr:rowOff>
    </xdr:from>
    <xdr:ext cx="534035" cy="259080"/>
    <xdr:sp macro="" textlink="">
      <xdr:nvSpPr>
        <xdr:cNvPr id="132" name="テキスト ボックス 131"/>
        <xdr:cNvSpPr txBox="1"/>
      </xdr:nvSpPr>
      <xdr:spPr>
        <a:xfrm>
          <a:off x="786765" y="9932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4" name="テキスト ボックス 133"/>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7" name="テキスト ボックス 136"/>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113030</xdr:rowOff>
    </xdr:from>
    <xdr:to xmlns:xdr="http://schemas.openxmlformats.org/drawingml/2006/spreadsheetDrawing">
      <xdr:col>24</xdr:col>
      <xdr:colOff>114300</xdr:colOff>
      <xdr:row>57</xdr:row>
      <xdr:rowOff>43180</xdr:rowOff>
    </xdr:to>
    <xdr:sp macro="" textlink="">
      <xdr:nvSpPr>
        <xdr:cNvPr id="138" name="楕円 137"/>
        <xdr:cNvSpPr/>
      </xdr:nvSpPr>
      <xdr:spPr>
        <a:xfrm>
          <a:off x="412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135890</xdr:rowOff>
    </xdr:from>
    <xdr:ext cx="534670" cy="259080"/>
    <xdr:sp macro="" textlink="">
      <xdr:nvSpPr>
        <xdr:cNvPr id="139" name="総務費該当値テキスト"/>
        <xdr:cNvSpPr txBox="1"/>
      </xdr:nvSpPr>
      <xdr:spPr>
        <a:xfrm>
          <a:off x="4229100" y="9565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142240</xdr:rowOff>
    </xdr:from>
    <xdr:to xmlns:xdr="http://schemas.openxmlformats.org/drawingml/2006/spreadsheetDrawing">
      <xdr:col>20</xdr:col>
      <xdr:colOff>38100</xdr:colOff>
      <xdr:row>57</xdr:row>
      <xdr:rowOff>72390</xdr:rowOff>
    </xdr:to>
    <xdr:sp macro="" textlink="">
      <xdr:nvSpPr>
        <xdr:cNvPr id="140" name="楕円 139"/>
        <xdr:cNvSpPr/>
      </xdr:nvSpPr>
      <xdr:spPr>
        <a:xfrm>
          <a:off x="3384550" y="9743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88900</xdr:rowOff>
    </xdr:from>
    <xdr:ext cx="534035" cy="258445"/>
    <xdr:sp macro="" textlink="">
      <xdr:nvSpPr>
        <xdr:cNvPr id="141" name="テキスト ボックス 140"/>
        <xdr:cNvSpPr txBox="1"/>
      </xdr:nvSpPr>
      <xdr:spPr>
        <a:xfrm>
          <a:off x="3187065" y="9518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5080</xdr:rowOff>
    </xdr:from>
    <xdr:to xmlns:xdr="http://schemas.openxmlformats.org/drawingml/2006/spreadsheetDrawing">
      <xdr:col>15</xdr:col>
      <xdr:colOff>101600</xdr:colOff>
      <xdr:row>57</xdr:row>
      <xdr:rowOff>106680</xdr:rowOff>
    </xdr:to>
    <xdr:sp macro="" textlink="">
      <xdr:nvSpPr>
        <xdr:cNvPr id="142" name="楕円 141"/>
        <xdr:cNvSpPr/>
      </xdr:nvSpPr>
      <xdr:spPr>
        <a:xfrm>
          <a:off x="257175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97790</xdr:rowOff>
    </xdr:from>
    <xdr:ext cx="534035" cy="258445"/>
    <xdr:sp macro="" textlink="">
      <xdr:nvSpPr>
        <xdr:cNvPr id="143" name="テキスト ボックス 142"/>
        <xdr:cNvSpPr txBox="1"/>
      </xdr:nvSpPr>
      <xdr:spPr>
        <a:xfrm>
          <a:off x="2393315" y="9870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146050</xdr:rowOff>
    </xdr:from>
    <xdr:to xmlns:xdr="http://schemas.openxmlformats.org/drawingml/2006/spreadsheetDrawing">
      <xdr:col>10</xdr:col>
      <xdr:colOff>165100</xdr:colOff>
      <xdr:row>57</xdr:row>
      <xdr:rowOff>76200</xdr:rowOff>
    </xdr:to>
    <xdr:sp macro="" textlink="">
      <xdr:nvSpPr>
        <xdr:cNvPr id="144" name="楕円 143"/>
        <xdr:cNvSpPr/>
      </xdr:nvSpPr>
      <xdr:spPr>
        <a:xfrm>
          <a:off x="17780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67310</xdr:rowOff>
    </xdr:from>
    <xdr:ext cx="534670" cy="259080"/>
    <xdr:sp macro="" textlink="">
      <xdr:nvSpPr>
        <xdr:cNvPr id="145" name="テキスト ボックス 144"/>
        <xdr:cNvSpPr txBox="1"/>
      </xdr:nvSpPr>
      <xdr:spPr>
        <a:xfrm>
          <a:off x="1580515" y="9839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41275</xdr:rowOff>
    </xdr:from>
    <xdr:to xmlns:xdr="http://schemas.openxmlformats.org/drawingml/2006/spreadsheetDrawing">
      <xdr:col>6</xdr:col>
      <xdr:colOff>38100</xdr:colOff>
      <xdr:row>55</xdr:row>
      <xdr:rowOff>143510</xdr:rowOff>
    </xdr:to>
    <xdr:sp macro="" textlink="">
      <xdr:nvSpPr>
        <xdr:cNvPr id="146" name="楕円 145"/>
        <xdr:cNvSpPr/>
      </xdr:nvSpPr>
      <xdr:spPr>
        <a:xfrm>
          <a:off x="984250" y="94710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53</xdr:row>
      <xdr:rowOff>159385</xdr:rowOff>
    </xdr:from>
    <xdr:ext cx="534035" cy="258445"/>
    <xdr:sp macro="" textlink="">
      <xdr:nvSpPr>
        <xdr:cNvPr id="147" name="テキスト ボックス 146"/>
        <xdr:cNvSpPr txBox="1"/>
      </xdr:nvSpPr>
      <xdr:spPr>
        <a:xfrm>
          <a:off x="786765" y="9246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6667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8" name="テキスト ボックス 157"/>
        <xdr:cNvSpPr txBox="1"/>
      </xdr:nvSpPr>
      <xdr:spPr>
        <a:xfrm>
          <a:off x="21145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9080"/>
    <xdr:sp macro="" textlink="">
      <xdr:nvSpPr>
        <xdr:cNvPr id="160" name="テキスト ボックス 159"/>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9080"/>
    <xdr:sp macro="" textlink="">
      <xdr:nvSpPr>
        <xdr:cNvPr id="162" name="テキスト ボックス 161"/>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5630" cy="258445"/>
    <xdr:sp macro="" textlink="">
      <xdr:nvSpPr>
        <xdr:cNvPr id="164" name="テキスト ボックス 163"/>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6" name="テキスト ボックス 165"/>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9080"/>
    <xdr:sp macro="" textlink="">
      <xdr:nvSpPr>
        <xdr:cNvPr id="168" name="テキスト ボックス 167"/>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0" name="テキスト ボックス 169"/>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8890</xdr:rowOff>
    </xdr:from>
    <xdr:to xmlns:xdr="http://schemas.openxmlformats.org/drawingml/2006/spreadsheetDrawing">
      <xdr:col>24</xdr:col>
      <xdr:colOff>62865</xdr:colOff>
      <xdr:row>79</xdr:row>
      <xdr:rowOff>20955</xdr:rowOff>
    </xdr:to>
    <xdr:cxnSp macro="">
      <xdr:nvCxnSpPr>
        <xdr:cNvPr id="172" name="直線コネクタ 171"/>
        <xdr:cNvCxnSpPr/>
      </xdr:nvCxnSpPr>
      <xdr:spPr>
        <a:xfrm flipV="1">
          <a:off x="4176395" y="12181840"/>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24765</xdr:rowOff>
    </xdr:from>
    <xdr:ext cx="598805" cy="259080"/>
    <xdr:sp macro="" textlink="">
      <xdr:nvSpPr>
        <xdr:cNvPr id="173" name="民生費最小値テキスト"/>
        <xdr:cNvSpPr txBox="1"/>
      </xdr:nvSpPr>
      <xdr:spPr>
        <a:xfrm>
          <a:off x="4229100" y="13569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20955</xdr:rowOff>
    </xdr:from>
    <xdr:to xmlns:xdr="http://schemas.openxmlformats.org/drawingml/2006/spreadsheetDrawing">
      <xdr:col>24</xdr:col>
      <xdr:colOff>152400</xdr:colOff>
      <xdr:row>79</xdr:row>
      <xdr:rowOff>20955</xdr:rowOff>
    </xdr:to>
    <xdr:cxnSp macro="">
      <xdr:nvCxnSpPr>
        <xdr:cNvPr id="174" name="直線コネクタ 173"/>
        <xdr:cNvCxnSpPr/>
      </xdr:nvCxnSpPr>
      <xdr:spPr>
        <a:xfrm>
          <a:off x="4108450" y="13565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127000</xdr:rowOff>
    </xdr:from>
    <xdr:ext cx="598805" cy="259080"/>
    <xdr:sp macro="" textlink="">
      <xdr:nvSpPr>
        <xdr:cNvPr id="175" name="民生費最大値テキスト"/>
        <xdr:cNvSpPr txBox="1"/>
      </xdr:nvSpPr>
      <xdr:spPr>
        <a:xfrm>
          <a:off x="42291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230,824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8890</xdr:rowOff>
    </xdr:from>
    <xdr:to xmlns:xdr="http://schemas.openxmlformats.org/drawingml/2006/spreadsheetDrawing">
      <xdr:col>24</xdr:col>
      <xdr:colOff>152400</xdr:colOff>
      <xdr:row>71</xdr:row>
      <xdr:rowOff>8890</xdr:rowOff>
    </xdr:to>
    <xdr:cxnSp macro="">
      <xdr:nvCxnSpPr>
        <xdr:cNvPr id="176" name="直線コネクタ 175"/>
        <xdr:cNvCxnSpPr/>
      </xdr:nvCxnSpPr>
      <xdr:spPr>
        <a:xfrm>
          <a:off x="4108450" y="12181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74</xdr:row>
      <xdr:rowOff>9525</xdr:rowOff>
    </xdr:from>
    <xdr:to xmlns:xdr="http://schemas.openxmlformats.org/drawingml/2006/spreadsheetDrawing">
      <xdr:col>24</xdr:col>
      <xdr:colOff>63500</xdr:colOff>
      <xdr:row>74</xdr:row>
      <xdr:rowOff>15875</xdr:rowOff>
    </xdr:to>
    <xdr:cxnSp macro="">
      <xdr:nvCxnSpPr>
        <xdr:cNvPr id="177" name="直線コネクタ 176"/>
        <xdr:cNvCxnSpPr/>
      </xdr:nvCxnSpPr>
      <xdr:spPr>
        <a:xfrm flipV="1">
          <a:off x="3429000" y="12696825"/>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89535</xdr:rowOff>
    </xdr:from>
    <xdr:ext cx="598805" cy="258445"/>
    <xdr:sp macro="" textlink="">
      <xdr:nvSpPr>
        <xdr:cNvPr id="178" name="民生費平均値テキスト"/>
        <xdr:cNvSpPr txBox="1"/>
      </xdr:nvSpPr>
      <xdr:spPr>
        <a:xfrm>
          <a:off x="4229100" y="12948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111125</xdr:rowOff>
    </xdr:from>
    <xdr:to xmlns:xdr="http://schemas.openxmlformats.org/drawingml/2006/spreadsheetDrawing">
      <xdr:col>24</xdr:col>
      <xdr:colOff>114300</xdr:colOff>
      <xdr:row>76</xdr:row>
      <xdr:rowOff>41275</xdr:rowOff>
    </xdr:to>
    <xdr:sp macro="" textlink="">
      <xdr:nvSpPr>
        <xdr:cNvPr id="179" name="フローチャート: 判断 178"/>
        <xdr:cNvSpPr/>
      </xdr:nvSpPr>
      <xdr:spPr>
        <a:xfrm>
          <a:off x="4127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15875</xdr:rowOff>
    </xdr:from>
    <xdr:to xmlns:xdr="http://schemas.openxmlformats.org/drawingml/2006/spreadsheetDrawing">
      <xdr:col>19</xdr:col>
      <xdr:colOff>171450</xdr:colOff>
      <xdr:row>74</xdr:row>
      <xdr:rowOff>126365</xdr:rowOff>
    </xdr:to>
    <xdr:cxnSp macro="">
      <xdr:nvCxnSpPr>
        <xdr:cNvPr id="180" name="直線コネクタ 179"/>
        <xdr:cNvCxnSpPr/>
      </xdr:nvCxnSpPr>
      <xdr:spPr>
        <a:xfrm flipV="1">
          <a:off x="2622550" y="12703175"/>
          <a:ext cx="80645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110490</xdr:rowOff>
    </xdr:from>
    <xdr:to xmlns:xdr="http://schemas.openxmlformats.org/drawingml/2006/spreadsheetDrawing">
      <xdr:col>20</xdr:col>
      <xdr:colOff>38100</xdr:colOff>
      <xdr:row>76</xdr:row>
      <xdr:rowOff>40640</xdr:rowOff>
    </xdr:to>
    <xdr:sp macro="" textlink="">
      <xdr:nvSpPr>
        <xdr:cNvPr id="181" name="フローチャート: 判断 180"/>
        <xdr:cNvSpPr/>
      </xdr:nvSpPr>
      <xdr:spPr>
        <a:xfrm>
          <a:off x="3384550" y="12969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31750</xdr:rowOff>
    </xdr:from>
    <xdr:ext cx="598170" cy="258445"/>
    <xdr:sp macro="" textlink="">
      <xdr:nvSpPr>
        <xdr:cNvPr id="182" name="テキスト ボックス 181"/>
        <xdr:cNvSpPr txBox="1"/>
      </xdr:nvSpPr>
      <xdr:spPr>
        <a:xfrm>
          <a:off x="3154680" y="13061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126365</xdr:rowOff>
    </xdr:from>
    <xdr:to xmlns:xdr="http://schemas.openxmlformats.org/drawingml/2006/spreadsheetDrawing">
      <xdr:col>15</xdr:col>
      <xdr:colOff>50800</xdr:colOff>
      <xdr:row>75</xdr:row>
      <xdr:rowOff>43180</xdr:rowOff>
    </xdr:to>
    <xdr:cxnSp macro="">
      <xdr:nvCxnSpPr>
        <xdr:cNvPr id="183" name="直線コネクタ 182"/>
        <xdr:cNvCxnSpPr/>
      </xdr:nvCxnSpPr>
      <xdr:spPr>
        <a:xfrm flipV="1">
          <a:off x="1828800" y="12813665"/>
          <a:ext cx="79375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154940</xdr:rowOff>
    </xdr:from>
    <xdr:to xmlns:xdr="http://schemas.openxmlformats.org/drawingml/2006/spreadsheetDrawing">
      <xdr:col>15</xdr:col>
      <xdr:colOff>101600</xdr:colOff>
      <xdr:row>76</xdr:row>
      <xdr:rowOff>85090</xdr:rowOff>
    </xdr:to>
    <xdr:sp macro="" textlink="">
      <xdr:nvSpPr>
        <xdr:cNvPr id="184" name="フローチャート: 判断 183"/>
        <xdr:cNvSpPr/>
      </xdr:nvSpPr>
      <xdr:spPr>
        <a:xfrm>
          <a:off x="257175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76200</xdr:rowOff>
    </xdr:from>
    <xdr:ext cx="598170" cy="258445"/>
    <xdr:sp macro="" textlink="">
      <xdr:nvSpPr>
        <xdr:cNvPr id="185" name="テキスト ボックス 184"/>
        <xdr:cNvSpPr txBox="1"/>
      </xdr:nvSpPr>
      <xdr:spPr>
        <a:xfrm>
          <a:off x="2360930" y="13106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75</xdr:row>
      <xdr:rowOff>43180</xdr:rowOff>
    </xdr:from>
    <xdr:to xmlns:xdr="http://schemas.openxmlformats.org/drawingml/2006/spreadsheetDrawing">
      <xdr:col>10</xdr:col>
      <xdr:colOff>114300</xdr:colOff>
      <xdr:row>75</xdr:row>
      <xdr:rowOff>60960</xdr:rowOff>
    </xdr:to>
    <xdr:cxnSp macro="">
      <xdr:nvCxnSpPr>
        <xdr:cNvPr id="186" name="直線コネクタ 185"/>
        <xdr:cNvCxnSpPr/>
      </xdr:nvCxnSpPr>
      <xdr:spPr>
        <a:xfrm flipV="1">
          <a:off x="1028700" y="1290193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69215</xdr:rowOff>
    </xdr:from>
    <xdr:to xmlns:xdr="http://schemas.openxmlformats.org/drawingml/2006/spreadsheetDrawing">
      <xdr:col>10</xdr:col>
      <xdr:colOff>165100</xdr:colOff>
      <xdr:row>75</xdr:row>
      <xdr:rowOff>170815</xdr:rowOff>
    </xdr:to>
    <xdr:sp macro="" textlink="">
      <xdr:nvSpPr>
        <xdr:cNvPr id="187" name="フローチャート: 判断 186"/>
        <xdr:cNvSpPr/>
      </xdr:nvSpPr>
      <xdr:spPr>
        <a:xfrm>
          <a:off x="17780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161925</xdr:rowOff>
    </xdr:from>
    <xdr:ext cx="598170" cy="259080"/>
    <xdr:sp macro="" textlink="">
      <xdr:nvSpPr>
        <xdr:cNvPr id="188" name="テキスト ボックス 187"/>
        <xdr:cNvSpPr txBox="1"/>
      </xdr:nvSpPr>
      <xdr:spPr>
        <a:xfrm>
          <a:off x="1548130" y="13020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29210</xdr:rowOff>
    </xdr:from>
    <xdr:to xmlns:xdr="http://schemas.openxmlformats.org/drawingml/2006/spreadsheetDrawing">
      <xdr:col>6</xdr:col>
      <xdr:colOff>38100</xdr:colOff>
      <xdr:row>77</xdr:row>
      <xdr:rowOff>130810</xdr:rowOff>
    </xdr:to>
    <xdr:sp macro="" textlink="">
      <xdr:nvSpPr>
        <xdr:cNvPr id="189" name="フローチャート: 判断 188"/>
        <xdr:cNvSpPr/>
      </xdr:nvSpPr>
      <xdr:spPr>
        <a:xfrm>
          <a:off x="984250" y="13230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121920</xdr:rowOff>
    </xdr:from>
    <xdr:ext cx="598170" cy="258445"/>
    <xdr:sp macro="" textlink="">
      <xdr:nvSpPr>
        <xdr:cNvPr id="190" name="テキスト ボックス 189"/>
        <xdr:cNvSpPr txBox="1"/>
      </xdr:nvSpPr>
      <xdr:spPr>
        <a:xfrm>
          <a:off x="754380" y="13323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2" name="テキスト ボックス 191"/>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3" name="テキスト ボックス 192"/>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5" name="テキスト ボックス 194"/>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130175</xdr:rowOff>
    </xdr:from>
    <xdr:to xmlns:xdr="http://schemas.openxmlformats.org/drawingml/2006/spreadsheetDrawing">
      <xdr:col>24</xdr:col>
      <xdr:colOff>114300</xdr:colOff>
      <xdr:row>74</xdr:row>
      <xdr:rowOff>60325</xdr:rowOff>
    </xdr:to>
    <xdr:sp macro="" textlink="">
      <xdr:nvSpPr>
        <xdr:cNvPr id="196" name="楕円 195"/>
        <xdr:cNvSpPr/>
      </xdr:nvSpPr>
      <xdr:spPr>
        <a:xfrm>
          <a:off x="4127500" y="126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153035</xdr:rowOff>
    </xdr:from>
    <xdr:ext cx="598805" cy="259080"/>
    <xdr:sp macro="" textlink="">
      <xdr:nvSpPr>
        <xdr:cNvPr id="197" name="民生費該当値テキスト"/>
        <xdr:cNvSpPr txBox="1"/>
      </xdr:nvSpPr>
      <xdr:spPr>
        <a:xfrm>
          <a:off x="4229100" y="12497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136525</xdr:rowOff>
    </xdr:from>
    <xdr:to xmlns:xdr="http://schemas.openxmlformats.org/drawingml/2006/spreadsheetDrawing">
      <xdr:col>20</xdr:col>
      <xdr:colOff>38100</xdr:colOff>
      <xdr:row>74</xdr:row>
      <xdr:rowOff>66675</xdr:rowOff>
    </xdr:to>
    <xdr:sp macro="" textlink="">
      <xdr:nvSpPr>
        <xdr:cNvPr id="198" name="楕円 197"/>
        <xdr:cNvSpPr/>
      </xdr:nvSpPr>
      <xdr:spPr>
        <a:xfrm>
          <a:off x="3384550" y="12652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83185</xdr:rowOff>
    </xdr:from>
    <xdr:ext cx="598170" cy="259080"/>
    <xdr:sp macro="" textlink="">
      <xdr:nvSpPr>
        <xdr:cNvPr id="199" name="テキスト ボックス 198"/>
        <xdr:cNvSpPr txBox="1"/>
      </xdr:nvSpPr>
      <xdr:spPr>
        <a:xfrm>
          <a:off x="3154680" y="12427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75565</xdr:rowOff>
    </xdr:from>
    <xdr:to xmlns:xdr="http://schemas.openxmlformats.org/drawingml/2006/spreadsheetDrawing">
      <xdr:col>15</xdr:col>
      <xdr:colOff>101600</xdr:colOff>
      <xdr:row>75</xdr:row>
      <xdr:rowOff>6350</xdr:rowOff>
    </xdr:to>
    <xdr:sp macro="" textlink="">
      <xdr:nvSpPr>
        <xdr:cNvPr id="200" name="楕円 199"/>
        <xdr:cNvSpPr/>
      </xdr:nvSpPr>
      <xdr:spPr>
        <a:xfrm>
          <a:off x="2571750" y="12762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22225</xdr:rowOff>
    </xdr:from>
    <xdr:ext cx="598170" cy="258445"/>
    <xdr:sp macro="" textlink="">
      <xdr:nvSpPr>
        <xdr:cNvPr id="201" name="テキスト ボックス 200"/>
        <xdr:cNvSpPr txBox="1"/>
      </xdr:nvSpPr>
      <xdr:spPr>
        <a:xfrm>
          <a:off x="2360930" y="12538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163830</xdr:rowOff>
    </xdr:from>
    <xdr:to xmlns:xdr="http://schemas.openxmlformats.org/drawingml/2006/spreadsheetDrawing">
      <xdr:col>10</xdr:col>
      <xdr:colOff>165100</xdr:colOff>
      <xdr:row>75</xdr:row>
      <xdr:rowOff>93980</xdr:rowOff>
    </xdr:to>
    <xdr:sp macro="" textlink="">
      <xdr:nvSpPr>
        <xdr:cNvPr id="202" name="楕円 201"/>
        <xdr:cNvSpPr/>
      </xdr:nvSpPr>
      <xdr:spPr>
        <a:xfrm>
          <a:off x="177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110490</xdr:rowOff>
    </xdr:from>
    <xdr:ext cx="598170" cy="258445"/>
    <xdr:sp macro="" textlink="">
      <xdr:nvSpPr>
        <xdr:cNvPr id="203" name="テキスト ボックス 202"/>
        <xdr:cNvSpPr txBox="1"/>
      </xdr:nvSpPr>
      <xdr:spPr>
        <a:xfrm>
          <a:off x="1548130" y="12626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10160</xdr:rowOff>
    </xdr:from>
    <xdr:to xmlns:xdr="http://schemas.openxmlformats.org/drawingml/2006/spreadsheetDrawing">
      <xdr:col>6</xdr:col>
      <xdr:colOff>38100</xdr:colOff>
      <xdr:row>75</xdr:row>
      <xdr:rowOff>111760</xdr:rowOff>
    </xdr:to>
    <xdr:sp macro="" textlink="">
      <xdr:nvSpPr>
        <xdr:cNvPr id="204" name="楕円 203"/>
        <xdr:cNvSpPr/>
      </xdr:nvSpPr>
      <xdr:spPr>
        <a:xfrm>
          <a:off x="984250" y="128689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128905</xdr:rowOff>
    </xdr:from>
    <xdr:ext cx="598170" cy="259080"/>
    <xdr:sp macro="" textlink="">
      <xdr:nvSpPr>
        <xdr:cNvPr id="205" name="テキスト ボックス 204"/>
        <xdr:cNvSpPr txBox="1"/>
      </xdr:nvSpPr>
      <xdr:spPr>
        <a:xfrm>
          <a:off x="754380" y="12644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6667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6" name="テキスト ボックス 215"/>
        <xdr:cNvSpPr txBox="1"/>
      </xdr:nvSpPr>
      <xdr:spPr>
        <a:xfrm>
          <a:off x="4749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8" name="テキスト ボックス 217"/>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2" name="テキスト ボックス 221"/>
        <xdr:cNvSpPr txBox="1"/>
      </xdr:nvSpPr>
      <xdr:spPr>
        <a:xfrm>
          <a:off x="21145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4" name="テキスト ボックス 223"/>
        <xdr:cNvSpPr txBox="1"/>
      </xdr:nvSpPr>
      <xdr:spPr>
        <a:xfrm>
          <a:off x="21145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8" name="テキスト ボックス 227"/>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78740</xdr:rowOff>
    </xdr:from>
    <xdr:to xmlns:xdr="http://schemas.openxmlformats.org/drawingml/2006/spreadsheetDrawing">
      <xdr:col>24</xdr:col>
      <xdr:colOff>62865</xdr:colOff>
      <xdr:row>99</xdr:row>
      <xdr:rowOff>60325</xdr:rowOff>
    </xdr:to>
    <xdr:cxnSp macro="">
      <xdr:nvCxnSpPr>
        <xdr:cNvPr id="230" name="直線コネクタ 229"/>
        <xdr:cNvCxnSpPr/>
      </xdr:nvCxnSpPr>
      <xdr:spPr>
        <a:xfrm flipV="1">
          <a:off x="4176395" y="15509240"/>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64135</xdr:rowOff>
    </xdr:from>
    <xdr:ext cx="534670" cy="258445"/>
    <xdr:sp macro="" textlink="">
      <xdr:nvSpPr>
        <xdr:cNvPr id="231" name="衛生費最小値テキスト"/>
        <xdr:cNvSpPr txBox="1"/>
      </xdr:nvSpPr>
      <xdr:spPr>
        <a:xfrm>
          <a:off x="4229100" y="17037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60325</xdr:rowOff>
    </xdr:from>
    <xdr:to xmlns:xdr="http://schemas.openxmlformats.org/drawingml/2006/spreadsheetDrawing">
      <xdr:col>24</xdr:col>
      <xdr:colOff>152400</xdr:colOff>
      <xdr:row>99</xdr:row>
      <xdr:rowOff>60325</xdr:rowOff>
    </xdr:to>
    <xdr:cxnSp macro="">
      <xdr:nvCxnSpPr>
        <xdr:cNvPr id="232" name="直線コネクタ 231"/>
        <xdr:cNvCxnSpPr/>
      </xdr:nvCxnSpPr>
      <xdr:spPr>
        <a:xfrm>
          <a:off x="4108450" y="17033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25400</xdr:rowOff>
    </xdr:from>
    <xdr:ext cx="534670" cy="259080"/>
    <xdr:sp macro="" textlink="">
      <xdr:nvSpPr>
        <xdr:cNvPr id="233" name="衛生費最大値テキスト"/>
        <xdr:cNvSpPr txBox="1"/>
      </xdr:nvSpPr>
      <xdr:spPr>
        <a:xfrm>
          <a:off x="4229100" y="1528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78740</xdr:rowOff>
    </xdr:from>
    <xdr:to xmlns:xdr="http://schemas.openxmlformats.org/drawingml/2006/spreadsheetDrawing">
      <xdr:col>24</xdr:col>
      <xdr:colOff>152400</xdr:colOff>
      <xdr:row>90</xdr:row>
      <xdr:rowOff>78740</xdr:rowOff>
    </xdr:to>
    <xdr:cxnSp macro="">
      <xdr:nvCxnSpPr>
        <xdr:cNvPr id="234" name="直線コネクタ 233"/>
        <xdr:cNvCxnSpPr/>
      </xdr:nvCxnSpPr>
      <xdr:spPr>
        <a:xfrm>
          <a:off x="4108450" y="15509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96</xdr:row>
      <xdr:rowOff>81280</xdr:rowOff>
    </xdr:from>
    <xdr:to xmlns:xdr="http://schemas.openxmlformats.org/drawingml/2006/spreadsheetDrawing">
      <xdr:col>24</xdr:col>
      <xdr:colOff>63500</xdr:colOff>
      <xdr:row>96</xdr:row>
      <xdr:rowOff>141605</xdr:rowOff>
    </xdr:to>
    <xdr:cxnSp macro="">
      <xdr:nvCxnSpPr>
        <xdr:cNvPr id="235" name="直線コネクタ 234"/>
        <xdr:cNvCxnSpPr/>
      </xdr:nvCxnSpPr>
      <xdr:spPr>
        <a:xfrm>
          <a:off x="3429000" y="16540480"/>
          <a:ext cx="7493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89535</xdr:rowOff>
    </xdr:from>
    <xdr:ext cx="534670" cy="258445"/>
    <xdr:sp macro="" textlink="">
      <xdr:nvSpPr>
        <xdr:cNvPr id="236" name="衛生費平均値テキスト"/>
        <xdr:cNvSpPr txBox="1"/>
      </xdr:nvSpPr>
      <xdr:spPr>
        <a:xfrm>
          <a:off x="4229100" y="16548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111125</xdr:rowOff>
    </xdr:from>
    <xdr:to xmlns:xdr="http://schemas.openxmlformats.org/drawingml/2006/spreadsheetDrawing">
      <xdr:col>24</xdr:col>
      <xdr:colOff>114300</xdr:colOff>
      <xdr:row>97</xdr:row>
      <xdr:rowOff>41275</xdr:rowOff>
    </xdr:to>
    <xdr:sp macro="" textlink="">
      <xdr:nvSpPr>
        <xdr:cNvPr id="237" name="フローチャート: 判断 236"/>
        <xdr:cNvSpPr/>
      </xdr:nvSpPr>
      <xdr:spPr>
        <a:xfrm>
          <a:off x="41275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81280</xdr:rowOff>
    </xdr:from>
    <xdr:to xmlns:xdr="http://schemas.openxmlformats.org/drawingml/2006/spreadsheetDrawing">
      <xdr:col>19</xdr:col>
      <xdr:colOff>171450</xdr:colOff>
      <xdr:row>96</xdr:row>
      <xdr:rowOff>118745</xdr:rowOff>
    </xdr:to>
    <xdr:cxnSp macro="">
      <xdr:nvCxnSpPr>
        <xdr:cNvPr id="238" name="直線コネクタ 237"/>
        <xdr:cNvCxnSpPr/>
      </xdr:nvCxnSpPr>
      <xdr:spPr>
        <a:xfrm flipV="1">
          <a:off x="2622550" y="16540480"/>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144145</xdr:rowOff>
    </xdr:from>
    <xdr:to xmlns:xdr="http://schemas.openxmlformats.org/drawingml/2006/spreadsheetDrawing">
      <xdr:col>20</xdr:col>
      <xdr:colOff>38100</xdr:colOff>
      <xdr:row>97</xdr:row>
      <xdr:rowOff>74930</xdr:rowOff>
    </xdr:to>
    <xdr:sp macro="" textlink="">
      <xdr:nvSpPr>
        <xdr:cNvPr id="239" name="フローチャート: 判断 238"/>
        <xdr:cNvSpPr/>
      </xdr:nvSpPr>
      <xdr:spPr>
        <a:xfrm>
          <a:off x="3384550" y="1660334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65405</xdr:rowOff>
    </xdr:from>
    <xdr:ext cx="534035" cy="258445"/>
    <xdr:sp macro="" textlink="">
      <xdr:nvSpPr>
        <xdr:cNvPr id="240" name="テキスト ボックス 239"/>
        <xdr:cNvSpPr txBox="1"/>
      </xdr:nvSpPr>
      <xdr:spPr>
        <a:xfrm>
          <a:off x="3187065" y="16696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118745</xdr:rowOff>
    </xdr:from>
    <xdr:to xmlns:xdr="http://schemas.openxmlformats.org/drawingml/2006/spreadsheetDrawing">
      <xdr:col>15</xdr:col>
      <xdr:colOff>50800</xdr:colOff>
      <xdr:row>97</xdr:row>
      <xdr:rowOff>55245</xdr:rowOff>
    </xdr:to>
    <xdr:cxnSp macro="">
      <xdr:nvCxnSpPr>
        <xdr:cNvPr id="241" name="直線コネクタ 240"/>
        <xdr:cNvCxnSpPr/>
      </xdr:nvCxnSpPr>
      <xdr:spPr>
        <a:xfrm flipV="1">
          <a:off x="1828800" y="16577945"/>
          <a:ext cx="7937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143510</xdr:rowOff>
    </xdr:from>
    <xdr:to xmlns:xdr="http://schemas.openxmlformats.org/drawingml/2006/spreadsheetDrawing">
      <xdr:col>15</xdr:col>
      <xdr:colOff>101600</xdr:colOff>
      <xdr:row>97</xdr:row>
      <xdr:rowOff>73025</xdr:rowOff>
    </xdr:to>
    <xdr:sp macro="" textlink="">
      <xdr:nvSpPr>
        <xdr:cNvPr id="242" name="フローチャート: 判断 241"/>
        <xdr:cNvSpPr/>
      </xdr:nvSpPr>
      <xdr:spPr>
        <a:xfrm>
          <a:off x="257175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64135</xdr:rowOff>
    </xdr:from>
    <xdr:ext cx="534035" cy="258445"/>
    <xdr:sp macro="" textlink="">
      <xdr:nvSpPr>
        <xdr:cNvPr id="243" name="テキスト ボックス 242"/>
        <xdr:cNvSpPr txBox="1"/>
      </xdr:nvSpPr>
      <xdr:spPr>
        <a:xfrm>
          <a:off x="2393315" y="16694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6350</xdr:rowOff>
    </xdr:from>
    <xdr:to xmlns:xdr="http://schemas.openxmlformats.org/drawingml/2006/spreadsheetDrawing">
      <xdr:col>10</xdr:col>
      <xdr:colOff>114300</xdr:colOff>
      <xdr:row>97</xdr:row>
      <xdr:rowOff>55245</xdr:rowOff>
    </xdr:to>
    <xdr:cxnSp macro="">
      <xdr:nvCxnSpPr>
        <xdr:cNvPr id="244" name="直線コネクタ 243"/>
        <xdr:cNvCxnSpPr/>
      </xdr:nvCxnSpPr>
      <xdr:spPr>
        <a:xfrm>
          <a:off x="1028700" y="16637000"/>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86360</xdr:rowOff>
    </xdr:from>
    <xdr:to xmlns:xdr="http://schemas.openxmlformats.org/drawingml/2006/spreadsheetDrawing">
      <xdr:col>10</xdr:col>
      <xdr:colOff>165100</xdr:colOff>
      <xdr:row>97</xdr:row>
      <xdr:rowOff>15875</xdr:rowOff>
    </xdr:to>
    <xdr:sp macro="" textlink="">
      <xdr:nvSpPr>
        <xdr:cNvPr id="245" name="フローチャート: 判断 244"/>
        <xdr:cNvSpPr/>
      </xdr:nvSpPr>
      <xdr:spPr>
        <a:xfrm>
          <a:off x="17780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32385</xdr:rowOff>
    </xdr:from>
    <xdr:ext cx="534670" cy="258445"/>
    <xdr:sp macro="" textlink="">
      <xdr:nvSpPr>
        <xdr:cNvPr id="246" name="テキスト ボックス 245"/>
        <xdr:cNvSpPr txBox="1"/>
      </xdr:nvSpPr>
      <xdr:spPr>
        <a:xfrm>
          <a:off x="1580515" y="16320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17780</xdr:rowOff>
    </xdr:from>
    <xdr:to xmlns:xdr="http://schemas.openxmlformats.org/drawingml/2006/spreadsheetDrawing">
      <xdr:col>6</xdr:col>
      <xdr:colOff>38100</xdr:colOff>
      <xdr:row>97</xdr:row>
      <xdr:rowOff>118745</xdr:rowOff>
    </xdr:to>
    <xdr:sp macro="" textlink="">
      <xdr:nvSpPr>
        <xdr:cNvPr id="247" name="フローチャート: 判断 246"/>
        <xdr:cNvSpPr/>
      </xdr:nvSpPr>
      <xdr:spPr>
        <a:xfrm>
          <a:off x="984250" y="166484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109855</xdr:rowOff>
    </xdr:from>
    <xdr:ext cx="534035" cy="258445"/>
    <xdr:sp macro="" textlink="">
      <xdr:nvSpPr>
        <xdr:cNvPr id="248" name="テキスト ボックス 247"/>
        <xdr:cNvSpPr txBox="1"/>
      </xdr:nvSpPr>
      <xdr:spPr>
        <a:xfrm>
          <a:off x="786765" y="16740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0" name="テキスト ボックス 249"/>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1" name="テキスト ボックス 250"/>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3" name="テキスト ボックス 252"/>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90805</xdr:rowOff>
    </xdr:from>
    <xdr:to xmlns:xdr="http://schemas.openxmlformats.org/drawingml/2006/spreadsheetDrawing">
      <xdr:col>24</xdr:col>
      <xdr:colOff>114300</xdr:colOff>
      <xdr:row>97</xdr:row>
      <xdr:rowOff>20955</xdr:rowOff>
    </xdr:to>
    <xdr:sp macro="" textlink="">
      <xdr:nvSpPr>
        <xdr:cNvPr id="254" name="楕円 253"/>
        <xdr:cNvSpPr/>
      </xdr:nvSpPr>
      <xdr:spPr>
        <a:xfrm>
          <a:off x="4127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113665</xdr:rowOff>
    </xdr:from>
    <xdr:ext cx="534670" cy="258445"/>
    <xdr:sp macro="" textlink="">
      <xdr:nvSpPr>
        <xdr:cNvPr id="255" name="衛生費該当値テキスト"/>
        <xdr:cNvSpPr txBox="1"/>
      </xdr:nvSpPr>
      <xdr:spPr>
        <a:xfrm>
          <a:off x="4229100" y="16401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30480</xdr:rowOff>
    </xdr:from>
    <xdr:to xmlns:xdr="http://schemas.openxmlformats.org/drawingml/2006/spreadsheetDrawing">
      <xdr:col>20</xdr:col>
      <xdr:colOff>38100</xdr:colOff>
      <xdr:row>96</xdr:row>
      <xdr:rowOff>132080</xdr:rowOff>
    </xdr:to>
    <xdr:sp macro="" textlink="">
      <xdr:nvSpPr>
        <xdr:cNvPr id="256" name="楕円 255"/>
        <xdr:cNvSpPr/>
      </xdr:nvSpPr>
      <xdr:spPr>
        <a:xfrm>
          <a:off x="3384550" y="16489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148590</xdr:rowOff>
    </xdr:from>
    <xdr:ext cx="534035" cy="259080"/>
    <xdr:sp macro="" textlink="">
      <xdr:nvSpPr>
        <xdr:cNvPr id="257" name="テキスト ボックス 256"/>
        <xdr:cNvSpPr txBox="1"/>
      </xdr:nvSpPr>
      <xdr:spPr>
        <a:xfrm>
          <a:off x="3187065" y="1626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67945</xdr:rowOff>
    </xdr:from>
    <xdr:to xmlns:xdr="http://schemas.openxmlformats.org/drawingml/2006/spreadsheetDrawing">
      <xdr:col>15</xdr:col>
      <xdr:colOff>101600</xdr:colOff>
      <xdr:row>96</xdr:row>
      <xdr:rowOff>169545</xdr:rowOff>
    </xdr:to>
    <xdr:sp macro="" textlink="">
      <xdr:nvSpPr>
        <xdr:cNvPr id="258" name="楕円 257"/>
        <xdr:cNvSpPr/>
      </xdr:nvSpPr>
      <xdr:spPr>
        <a:xfrm>
          <a:off x="257175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15240</xdr:rowOff>
    </xdr:from>
    <xdr:ext cx="534035" cy="259080"/>
    <xdr:sp macro="" textlink="">
      <xdr:nvSpPr>
        <xdr:cNvPr id="259" name="テキスト ボックス 258"/>
        <xdr:cNvSpPr txBox="1"/>
      </xdr:nvSpPr>
      <xdr:spPr>
        <a:xfrm>
          <a:off x="2393315" y="16302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4445</xdr:rowOff>
    </xdr:from>
    <xdr:to xmlns:xdr="http://schemas.openxmlformats.org/drawingml/2006/spreadsheetDrawing">
      <xdr:col>10</xdr:col>
      <xdr:colOff>165100</xdr:colOff>
      <xdr:row>97</xdr:row>
      <xdr:rowOff>106045</xdr:rowOff>
    </xdr:to>
    <xdr:sp macro="" textlink="">
      <xdr:nvSpPr>
        <xdr:cNvPr id="260" name="楕円 259"/>
        <xdr:cNvSpPr/>
      </xdr:nvSpPr>
      <xdr:spPr>
        <a:xfrm>
          <a:off x="17780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97790</xdr:rowOff>
    </xdr:from>
    <xdr:ext cx="534670" cy="258445"/>
    <xdr:sp macro="" textlink="">
      <xdr:nvSpPr>
        <xdr:cNvPr id="261" name="テキスト ボックス 260"/>
        <xdr:cNvSpPr txBox="1"/>
      </xdr:nvSpPr>
      <xdr:spPr>
        <a:xfrm>
          <a:off x="1580515" y="16728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126365</xdr:rowOff>
    </xdr:from>
    <xdr:to xmlns:xdr="http://schemas.openxmlformats.org/drawingml/2006/spreadsheetDrawing">
      <xdr:col>6</xdr:col>
      <xdr:colOff>38100</xdr:colOff>
      <xdr:row>97</xdr:row>
      <xdr:rowOff>56515</xdr:rowOff>
    </xdr:to>
    <xdr:sp macro="" textlink="">
      <xdr:nvSpPr>
        <xdr:cNvPr id="262" name="楕円 261"/>
        <xdr:cNvSpPr/>
      </xdr:nvSpPr>
      <xdr:spPr>
        <a:xfrm>
          <a:off x="984250" y="16585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73025</xdr:rowOff>
    </xdr:from>
    <xdr:ext cx="534035" cy="259080"/>
    <xdr:sp macro="" textlink="">
      <xdr:nvSpPr>
        <xdr:cNvPr id="263" name="テキスト ボックス 262"/>
        <xdr:cNvSpPr txBox="1"/>
      </xdr:nvSpPr>
      <xdr:spPr>
        <a:xfrm>
          <a:off x="786765" y="16360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59182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572643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55270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55270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55270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6725" cy="259080"/>
    <xdr:sp macro="" textlink="">
      <xdr:nvSpPr>
        <xdr:cNvPr id="283" name="テキスト ボックス 282"/>
        <xdr:cNvSpPr txBox="1"/>
      </xdr:nvSpPr>
      <xdr:spPr>
        <a:xfrm>
          <a:off x="55270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5" name="テキスト ボックス 284"/>
        <xdr:cNvSpPr txBox="1"/>
      </xdr:nvSpPr>
      <xdr:spPr>
        <a:xfrm>
          <a:off x="55270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130810</xdr:rowOff>
    </xdr:from>
    <xdr:to xmlns:xdr="http://schemas.openxmlformats.org/drawingml/2006/spreadsheetDrawing">
      <xdr:col>54</xdr:col>
      <xdr:colOff>171450</xdr:colOff>
      <xdr:row>39</xdr:row>
      <xdr:rowOff>44450</xdr:rowOff>
    </xdr:to>
    <xdr:cxnSp macro="">
      <xdr:nvCxnSpPr>
        <xdr:cNvPr id="287" name="直線コネクタ 286"/>
        <xdr:cNvCxnSpPr/>
      </xdr:nvCxnSpPr>
      <xdr:spPr>
        <a:xfrm flipV="1">
          <a:off x="9429750" y="527431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8920" cy="259080"/>
    <xdr:sp macro="" textlink="">
      <xdr:nvSpPr>
        <xdr:cNvPr id="288" name="労働費最小値テキスト"/>
        <xdr:cNvSpPr txBox="1"/>
      </xdr:nvSpPr>
      <xdr:spPr>
        <a:xfrm>
          <a:off x="948055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935990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77470</xdr:rowOff>
    </xdr:from>
    <xdr:ext cx="469265" cy="258445"/>
    <xdr:sp macro="" textlink="">
      <xdr:nvSpPr>
        <xdr:cNvPr id="290" name="労働費最大値テキスト"/>
        <xdr:cNvSpPr txBox="1"/>
      </xdr:nvSpPr>
      <xdr:spPr>
        <a:xfrm>
          <a:off x="9480550" y="5049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130810</xdr:rowOff>
    </xdr:from>
    <xdr:to xmlns:xdr="http://schemas.openxmlformats.org/drawingml/2006/spreadsheetDrawing">
      <xdr:col>55</xdr:col>
      <xdr:colOff>88900</xdr:colOff>
      <xdr:row>30</xdr:row>
      <xdr:rowOff>130810</xdr:rowOff>
    </xdr:to>
    <xdr:cxnSp macro="">
      <xdr:nvCxnSpPr>
        <xdr:cNvPr id="291" name="直線コネクタ 290"/>
        <xdr:cNvCxnSpPr/>
      </xdr:nvCxnSpPr>
      <xdr:spPr>
        <a:xfrm>
          <a:off x="9359900" y="5274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137795</xdr:rowOff>
    </xdr:from>
    <xdr:to xmlns:xdr="http://schemas.openxmlformats.org/drawingml/2006/spreadsheetDrawing">
      <xdr:col>55</xdr:col>
      <xdr:colOff>0</xdr:colOff>
      <xdr:row>37</xdr:row>
      <xdr:rowOff>143510</xdr:rowOff>
    </xdr:to>
    <xdr:cxnSp macro="">
      <xdr:nvCxnSpPr>
        <xdr:cNvPr id="292" name="直線コネクタ 291"/>
        <xdr:cNvCxnSpPr/>
      </xdr:nvCxnSpPr>
      <xdr:spPr>
        <a:xfrm>
          <a:off x="8686800" y="6481445"/>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99695</xdr:rowOff>
    </xdr:from>
    <xdr:ext cx="377825" cy="258445"/>
    <xdr:sp macro="" textlink="">
      <xdr:nvSpPr>
        <xdr:cNvPr id="293" name="労働費平均値テキスト"/>
        <xdr:cNvSpPr txBox="1"/>
      </xdr:nvSpPr>
      <xdr:spPr>
        <a:xfrm>
          <a:off x="9480550" y="627189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76835</xdr:rowOff>
    </xdr:from>
    <xdr:to xmlns:xdr="http://schemas.openxmlformats.org/drawingml/2006/spreadsheetDrawing">
      <xdr:col>55</xdr:col>
      <xdr:colOff>50800</xdr:colOff>
      <xdr:row>38</xdr:row>
      <xdr:rowOff>6985</xdr:rowOff>
    </xdr:to>
    <xdr:sp macro="" textlink="">
      <xdr:nvSpPr>
        <xdr:cNvPr id="294" name="フローチャート: 判断 293"/>
        <xdr:cNvSpPr/>
      </xdr:nvSpPr>
      <xdr:spPr>
        <a:xfrm>
          <a:off x="9398000" y="6420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80010</xdr:rowOff>
    </xdr:from>
    <xdr:to xmlns:xdr="http://schemas.openxmlformats.org/drawingml/2006/spreadsheetDrawing">
      <xdr:col>50</xdr:col>
      <xdr:colOff>114300</xdr:colOff>
      <xdr:row>37</xdr:row>
      <xdr:rowOff>137795</xdr:rowOff>
    </xdr:to>
    <xdr:cxnSp macro="">
      <xdr:nvCxnSpPr>
        <xdr:cNvPr id="295" name="直線コネクタ 294"/>
        <xdr:cNvCxnSpPr/>
      </xdr:nvCxnSpPr>
      <xdr:spPr>
        <a:xfrm>
          <a:off x="7886700" y="6423660"/>
          <a:ext cx="8001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67310</xdr:rowOff>
    </xdr:from>
    <xdr:to xmlns:xdr="http://schemas.openxmlformats.org/drawingml/2006/spreadsheetDrawing">
      <xdr:col>50</xdr:col>
      <xdr:colOff>165100</xdr:colOff>
      <xdr:row>37</xdr:row>
      <xdr:rowOff>168910</xdr:rowOff>
    </xdr:to>
    <xdr:sp macro="" textlink="">
      <xdr:nvSpPr>
        <xdr:cNvPr id="296" name="フローチャート: 判断 295"/>
        <xdr:cNvSpPr/>
      </xdr:nvSpPr>
      <xdr:spPr>
        <a:xfrm>
          <a:off x="86360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13970</xdr:rowOff>
    </xdr:from>
    <xdr:ext cx="378460" cy="259080"/>
    <xdr:sp macro="" textlink="">
      <xdr:nvSpPr>
        <xdr:cNvPr id="297" name="テキスト ボックス 296"/>
        <xdr:cNvSpPr txBox="1"/>
      </xdr:nvSpPr>
      <xdr:spPr>
        <a:xfrm>
          <a:off x="8516620" y="6186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40640</xdr:rowOff>
    </xdr:from>
    <xdr:to xmlns:xdr="http://schemas.openxmlformats.org/drawingml/2006/spreadsheetDrawing">
      <xdr:col>45</xdr:col>
      <xdr:colOff>171450</xdr:colOff>
      <xdr:row>37</xdr:row>
      <xdr:rowOff>80010</xdr:rowOff>
    </xdr:to>
    <xdr:cxnSp macro="">
      <xdr:nvCxnSpPr>
        <xdr:cNvPr id="298" name="直線コネクタ 297"/>
        <xdr:cNvCxnSpPr/>
      </xdr:nvCxnSpPr>
      <xdr:spPr>
        <a:xfrm>
          <a:off x="7080250" y="6384290"/>
          <a:ext cx="8064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55880</xdr:rowOff>
    </xdr:from>
    <xdr:to xmlns:xdr="http://schemas.openxmlformats.org/drawingml/2006/spreadsheetDrawing">
      <xdr:col>46</xdr:col>
      <xdr:colOff>38100</xdr:colOff>
      <xdr:row>37</xdr:row>
      <xdr:rowOff>157480</xdr:rowOff>
    </xdr:to>
    <xdr:sp macro="" textlink="">
      <xdr:nvSpPr>
        <xdr:cNvPr id="299" name="フローチャート: 判断 298"/>
        <xdr:cNvSpPr/>
      </xdr:nvSpPr>
      <xdr:spPr>
        <a:xfrm>
          <a:off x="7842250" y="6399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37</xdr:row>
      <xdr:rowOff>148590</xdr:rowOff>
    </xdr:from>
    <xdr:ext cx="378460" cy="259080"/>
    <xdr:sp macro="" textlink="">
      <xdr:nvSpPr>
        <xdr:cNvPr id="300" name="テキスト ボックス 299"/>
        <xdr:cNvSpPr txBox="1"/>
      </xdr:nvSpPr>
      <xdr:spPr>
        <a:xfrm>
          <a:off x="7715250" y="6492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69850</xdr:rowOff>
    </xdr:from>
    <xdr:to xmlns:xdr="http://schemas.openxmlformats.org/drawingml/2006/spreadsheetDrawing">
      <xdr:col>41</xdr:col>
      <xdr:colOff>50800</xdr:colOff>
      <xdr:row>37</xdr:row>
      <xdr:rowOff>40640</xdr:rowOff>
    </xdr:to>
    <xdr:cxnSp macro="">
      <xdr:nvCxnSpPr>
        <xdr:cNvPr id="301" name="直線コネクタ 300"/>
        <xdr:cNvCxnSpPr/>
      </xdr:nvCxnSpPr>
      <xdr:spPr>
        <a:xfrm>
          <a:off x="6286500" y="6242050"/>
          <a:ext cx="79375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40640</xdr:rowOff>
    </xdr:from>
    <xdr:to xmlns:xdr="http://schemas.openxmlformats.org/drawingml/2006/spreadsheetDrawing">
      <xdr:col>41</xdr:col>
      <xdr:colOff>101600</xdr:colOff>
      <xdr:row>36</xdr:row>
      <xdr:rowOff>141605</xdr:rowOff>
    </xdr:to>
    <xdr:sp macro="" textlink="">
      <xdr:nvSpPr>
        <xdr:cNvPr id="302" name="フローチャート: 判断 301"/>
        <xdr:cNvSpPr/>
      </xdr:nvSpPr>
      <xdr:spPr>
        <a:xfrm>
          <a:off x="702945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34</xdr:row>
      <xdr:rowOff>158115</xdr:rowOff>
    </xdr:from>
    <xdr:ext cx="469900" cy="258445"/>
    <xdr:sp macro="" textlink="">
      <xdr:nvSpPr>
        <xdr:cNvPr id="303" name="テキスト ボックス 302"/>
        <xdr:cNvSpPr txBox="1"/>
      </xdr:nvSpPr>
      <xdr:spPr>
        <a:xfrm>
          <a:off x="6864350" y="5987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36195</xdr:rowOff>
    </xdr:from>
    <xdr:to xmlns:xdr="http://schemas.openxmlformats.org/drawingml/2006/spreadsheetDrawing">
      <xdr:col>36</xdr:col>
      <xdr:colOff>165100</xdr:colOff>
      <xdr:row>36</xdr:row>
      <xdr:rowOff>137795</xdr:rowOff>
    </xdr:to>
    <xdr:sp macro="" textlink="">
      <xdr:nvSpPr>
        <xdr:cNvPr id="304" name="フローチャート: 判断 303"/>
        <xdr:cNvSpPr/>
      </xdr:nvSpPr>
      <xdr:spPr>
        <a:xfrm>
          <a:off x="62357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128905</xdr:rowOff>
    </xdr:from>
    <xdr:ext cx="469900" cy="259080"/>
    <xdr:sp macro="" textlink="">
      <xdr:nvSpPr>
        <xdr:cNvPr id="305" name="テキスト ボックス 304"/>
        <xdr:cNvSpPr txBox="1"/>
      </xdr:nvSpPr>
      <xdr:spPr>
        <a:xfrm>
          <a:off x="6070600" y="6301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8" name="テキスト ボックス 307"/>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9" name="テキスト ボックス 308"/>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92710</xdr:rowOff>
    </xdr:from>
    <xdr:to xmlns:xdr="http://schemas.openxmlformats.org/drawingml/2006/spreadsheetDrawing">
      <xdr:col>55</xdr:col>
      <xdr:colOff>50800</xdr:colOff>
      <xdr:row>38</xdr:row>
      <xdr:rowOff>22860</xdr:rowOff>
    </xdr:to>
    <xdr:sp macro="" textlink="">
      <xdr:nvSpPr>
        <xdr:cNvPr id="311" name="楕円 310"/>
        <xdr:cNvSpPr/>
      </xdr:nvSpPr>
      <xdr:spPr>
        <a:xfrm>
          <a:off x="9398000" y="6436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71120</xdr:rowOff>
    </xdr:from>
    <xdr:ext cx="377825" cy="259080"/>
    <xdr:sp macro="" textlink="">
      <xdr:nvSpPr>
        <xdr:cNvPr id="312" name="労働費該当値テキスト"/>
        <xdr:cNvSpPr txBox="1"/>
      </xdr:nvSpPr>
      <xdr:spPr>
        <a:xfrm>
          <a:off x="9480550" y="64147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86995</xdr:rowOff>
    </xdr:from>
    <xdr:to xmlns:xdr="http://schemas.openxmlformats.org/drawingml/2006/spreadsheetDrawing">
      <xdr:col>50</xdr:col>
      <xdr:colOff>165100</xdr:colOff>
      <xdr:row>38</xdr:row>
      <xdr:rowOff>17780</xdr:rowOff>
    </xdr:to>
    <xdr:sp macro="" textlink="">
      <xdr:nvSpPr>
        <xdr:cNvPr id="313" name="楕円 312"/>
        <xdr:cNvSpPr/>
      </xdr:nvSpPr>
      <xdr:spPr>
        <a:xfrm>
          <a:off x="86360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8255</xdr:rowOff>
    </xdr:from>
    <xdr:ext cx="378460" cy="258445"/>
    <xdr:sp macro="" textlink="">
      <xdr:nvSpPr>
        <xdr:cNvPr id="314" name="テキスト ボックス 313"/>
        <xdr:cNvSpPr txBox="1"/>
      </xdr:nvSpPr>
      <xdr:spPr>
        <a:xfrm>
          <a:off x="8516620" y="6523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29210</xdr:rowOff>
    </xdr:from>
    <xdr:to xmlns:xdr="http://schemas.openxmlformats.org/drawingml/2006/spreadsheetDrawing">
      <xdr:col>46</xdr:col>
      <xdr:colOff>38100</xdr:colOff>
      <xdr:row>37</xdr:row>
      <xdr:rowOff>130810</xdr:rowOff>
    </xdr:to>
    <xdr:sp macro="" textlink="">
      <xdr:nvSpPr>
        <xdr:cNvPr id="315" name="楕円 314"/>
        <xdr:cNvSpPr/>
      </xdr:nvSpPr>
      <xdr:spPr>
        <a:xfrm>
          <a:off x="7842250" y="6372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35</xdr:row>
      <xdr:rowOff>147320</xdr:rowOff>
    </xdr:from>
    <xdr:ext cx="378460" cy="259080"/>
    <xdr:sp macro="" textlink="">
      <xdr:nvSpPr>
        <xdr:cNvPr id="316" name="テキスト ボックス 315"/>
        <xdr:cNvSpPr txBox="1"/>
      </xdr:nvSpPr>
      <xdr:spPr>
        <a:xfrm>
          <a:off x="7715250" y="6148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161290</xdr:rowOff>
    </xdr:from>
    <xdr:to xmlns:xdr="http://schemas.openxmlformats.org/drawingml/2006/spreadsheetDrawing">
      <xdr:col>41</xdr:col>
      <xdr:colOff>101600</xdr:colOff>
      <xdr:row>37</xdr:row>
      <xdr:rowOff>91440</xdr:rowOff>
    </xdr:to>
    <xdr:sp macro="" textlink="">
      <xdr:nvSpPr>
        <xdr:cNvPr id="317" name="楕円 316"/>
        <xdr:cNvSpPr/>
      </xdr:nvSpPr>
      <xdr:spPr>
        <a:xfrm>
          <a:off x="702945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82550</xdr:rowOff>
    </xdr:from>
    <xdr:ext cx="378460" cy="259080"/>
    <xdr:sp macro="" textlink="">
      <xdr:nvSpPr>
        <xdr:cNvPr id="318" name="テキスト ボックス 317"/>
        <xdr:cNvSpPr txBox="1"/>
      </xdr:nvSpPr>
      <xdr:spPr>
        <a:xfrm>
          <a:off x="6910070" y="6426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19050</xdr:rowOff>
    </xdr:from>
    <xdr:to xmlns:xdr="http://schemas.openxmlformats.org/drawingml/2006/spreadsheetDrawing">
      <xdr:col>36</xdr:col>
      <xdr:colOff>165100</xdr:colOff>
      <xdr:row>36</xdr:row>
      <xdr:rowOff>120650</xdr:rowOff>
    </xdr:to>
    <xdr:sp macro="" textlink="">
      <xdr:nvSpPr>
        <xdr:cNvPr id="319" name="楕円 318"/>
        <xdr:cNvSpPr/>
      </xdr:nvSpPr>
      <xdr:spPr>
        <a:xfrm>
          <a:off x="62357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137160</xdr:rowOff>
    </xdr:from>
    <xdr:ext cx="469900" cy="259080"/>
    <xdr:sp macro="" textlink="">
      <xdr:nvSpPr>
        <xdr:cNvPr id="320" name="テキスト ボックス 319"/>
        <xdr:cNvSpPr txBox="1"/>
      </xdr:nvSpPr>
      <xdr:spPr>
        <a:xfrm>
          <a:off x="6070600" y="596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59182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572643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34" name="テキスト ボックス 333"/>
        <xdr:cNvSpPr txBox="1"/>
      </xdr:nvSpPr>
      <xdr:spPr>
        <a:xfrm>
          <a:off x="548195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860" cy="258445"/>
    <xdr:sp macro="" textlink="">
      <xdr:nvSpPr>
        <xdr:cNvPr id="336" name="テキスト ボックス 335"/>
        <xdr:cNvSpPr txBox="1"/>
      </xdr:nvSpPr>
      <xdr:spPr>
        <a:xfrm>
          <a:off x="548195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9080"/>
    <xdr:sp macro="" textlink="">
      <xdr:nvSpPr>
        <xdr:cNvPr id="338" name="テキスト ボックス 337"/>
        <xdr:cNvSpPr txBox="1"/>
      </xdr:nvSpPr>
      <xdr:spPr>
        <a:xfrm>
          <a:off x="548195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0860" cy="259080"/>
    <xdr:sp macro="" textlink="">
      <xdr:nvSpPr>
        <xdr:cNvPr id="340" name="テキスト ボックス 339"/>
        <xdr:cNvSpPr txBox="1"/>
      </xdr:nvSpPr>
      <xdr:spPr>
        <a:xfrm>
          <a:off x="5481955"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2" name="テキスト ボックス 341"/>
        <xdr:cNvSpPr txBox="1"/>
      </xdr:nvSpPr>
      <xdr:spPr>
        <a:xfrm>
          <a:off x="54178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107950</xdr:rowOff>
    </xdr:from>
    <xdr:to xmlns:xdr="http://schemas.openxmlformats.org/drawingml/2006/spreadsheetDrawing">
      <xdr:col>54</xdr:col>
      <xdr:colOff>171450</xdr:colOff>
      <xdr:row>59</xdr:row>
      <xdr:rowOff>42545</xdr:rowOff>
    </xdr:to>
    <xdr:cxnSp macro="">
      <xdr:nvCxnSpPr>
        <xdr:cNvPr id="344" name="直線コネクタ 343"/>
        <xdr:cNvCxnSpPr/>
      </xdr:nvCxnSpPr>
      <xdr:spPr>
        <a:xfrm flipV="1">
          <a:off x="9429750" y="8851900"/>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46355</xdr:rowOff>
    </xdr:from>
    <xdr:ext cx="313055" cy="259080"/>
    <xdr:sp macro="" textlink="">
      <xdr:nvSpPr>
        <xdr:cNvPr id="345" name="農林水産業費最小値テキスト"/>
        <xdr:cNvSpPr txBox="1"/>
      </xdr:nvSpPr>
      <xdr:spPr>
        <a:xfrm>
          <a:off x="9480550" y="1016190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42545</xdr:rowOff>
    </xdr:from>
    <xdr:to xmlns:xdr="http://schemas.openxmlformats.org/drawingml/2006/spreadsheetDrawing">
      <xdr:col>55</xdr:col>
      <xdr:colOff>88900</xdr:colOff>
      <xdr:row>59</xdr:row>
      <xdr:rowOff>42545</xdr:rowOff>
    </xdr:to>
    <xdr:cxnSp macro="">
      <xdr:nvCxnSpPr>
        <xdr:cNvPr id="346" name="直線コネクタ 345"/>
        <xdr:cNvCxnSpPr/>
      </xdr:nvCxnSpPr>
      <xdr:spPr>
        <a:xfrm>
          <a:off x="9359900" y="10158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54610</xdr:rowOff>
    </xdr:from>
    <xdr:ext cx="534035" cy="258445"/>
    <xdr:sp macro="" textlink="">
      <xdr:nvSpPr>
        <xdr:cNvPr id="347" name="農林水産業費最大値テキスト"/>
        <xdr:cNvSpPr txBox="1"/>
      </xdr:nvSpPr>
      <xdr:spPr>
        <a:xfrm>
          <a:off x="9480550" y="8627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68,663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107950</xdr:rowOff>
    </xdr:from>
    <xdr:to xmlns:xdr="http://schemas.openxmlformats.org/drawingml/2006/spreadsheetDrawing">
      <xdr:col>55</xdr:col>
      <xdr:colOff>88900</xdr:colOff>
      <xdr:row>51</xdr:row>
      <xdr:rowOff>107950</xdr:rowOff>
    </xdr:to>
    <xdr:cxnSp macro="">
      <xdr:nvCxnSpPr>
        <xdr:cNvPr id="348" name="直線コネクタ 347"/>
        <xdr:cNvCxnSpPr/>
      </xdr:nvCxnSpPr>
      <xdr:spPr>
        <a:xfrm>
          <a:off x="9359900" y="8851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103505</xdr:rowOff>
    </xdr:from>
    <xdr:to xmlns:xdr="http://schemas.openxmlformats.org/drawingml/2006/spreadsheetDrawing">
      <xdr:col>55</xdr:col>
      <xdr:colOff>0</xdr:colOff>
      <xdr:row>54</xdr:row>
      <xdr:rowOff>137795</xdr:rowOff>
    </xdr:to>
    <xdr:cxnSp macro="">
      <xdr:nvCxnSpPr>
        <xdr:cNvPr id="349" name="直線コネクタ 348"/>
        <xdr:cNvCxnSpPr/>
      </xdr:nvCxnSpPr>
      <xdr:spPr>
        <a:xfrm>
          <a:off x="8686800" y="9361805"/>
          <a:ext cx="7429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38100</xdr:rowOff>
    </xdr:from>
    <xdr:ext cx="534035" cy="259080"/>
    <xdr:sp macro="" textlink="">
      <xdr:nvSpPr>
        <xdr:cNvPr id="350" name="農林水産業費平均値テキスト"/>
        <xdr:cNvSpPr txBox="1"/>
      </xdr:nvSpPr>
      <xdr:spPr>
        <a:xfrm>
          <a:off x="9480550" y="96393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59690</xdr:rowOff>
    </xdr:from>
    <xdr:to xmlns:xdr="http://schemas.openxmlformats.org/drawingml/2006/spreadsheetDrawing">
      <xdr:col>55</xdr:col>
      <xdr:colOff>50800</xdr:colOff>
      <xdr:row>56</xdr:row>
      <xdr:rowOff>161290</xdr:rowOff>
    </xdr:to>
    <xdr:sp macro="" textlink="">
      <xdr:nvSpPr>
        <xdr:cNvPr id="351" name="フローチャート: 判断 350"/>
        <xdr:cNvSpPr/>
      </xdr:nvSpPr>
      <xdr:spPr>
        <a:xfrm>
          <a:off x="9398000" y="9660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53</xdr:row>
      <xdr:rowOff>166370</xdr:rowOff>
    </xdr:from>
    <xdr:to xmlns:xdr="http://schemas.openxmlformats.org/drawingml/2006/spreadsheetDrawing">
      <xdr:col>50</xdr:col>
      <xdr:colOff>114300</xdr:colOff>
      <xdr:row>54</xdr:row>
      <xdr:rowOff>103505</xdr:rowOff>
    </xdr:to>
    <xdr:cxnSp macro="">
      <xdr:nvCxnSpPr>
        <xdr:cNvPr id="352" name="直線コネクタ 351"/>
        <xdr:cNvCxnSpPr/>
      </xdr:nvCxnSpPr>
      <xdr:spPr>
        <a:xfrm>
          <a:off x="7886700" y="9253220"/>
          <a:ext cx="8001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36195</xdr:rowOff>
    </xdr:from>
    <xdr:to xmlns:xdr="http://schemas.openxmlformats.org/drawingml/2006/spreadsheetDrawing">
      <xdr:col>50</xdr:col>
      <xdr:colOff>165100</xdr:colOff>
      <xdr:row>56</xdr:row>
      <xdr:rowOff>137795</xdr:rowOff>
    </xdr:to>
    <xdr:sp macro="" textlink="">
      <xdr:nvSpPr>
        <xdr:cNvPr id="353" name="フローチャート: 判断 352"/>
        <xdr:cNvSpPr/>
      </xdr:nvSpPr>
      <xdr:spPr>
        <a:xfrm>
          <a:off x="86360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128905</xdr:rowOff>
    </xdr:from>
    <xdr:ext cx="534670" cy="259080"/>
    <xdr:sp macro="" textlink="">
      <xdr:nvSpPr>
        <xdr:cNvPr id="354" name="テキスト ボックス 353"/>
        <xdr:cNvSpPr txBox="1"/>
      </xdr:nvSpPr>
      <xdr:spPr>
        <a:xfrm>
          <a:off x="8438515" y="9730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166370</xdr:rowOff>
    </xdr:from>
    <xdr:to xmlns:xdr="http://schemas.openxmlformats.org/drawingml/2006/spreadsheetDrawing">
      <xdr:col>45</xdr:col>
      <xdr:colOff>171450</xdr:colOff>
      <xdr:row>54</xdr:row>
      <xdr:rowOff>104775</xdr:rowOff>
    </xdr:to>
    <xdr:cxnSp macro="">
      <xdr:nvCxnSpPr>
        <xdr:cNvPr id="355" name="直線コネクタ 354"/>
        <xdr:cNvCxnSpPr/>
      </xdr:nvCxnSpPr>
      <xdr:spPr>
        <a:xfrm flipV="1">
          <a:off x="7080250" y="9253220"/>
          <a:ext cx="80645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75565</xdr:rowOff>
    </xdr:from>
    <xdr:to xmlns:xdr="http://schemas.openxmlformats.org/drawingml/2006/spreadsheetDrawing">
      <xdr:col>46</xdr:col>
      <xdr:colOff>38100</xdr:colOff>
      <xdr:row>57</xdr:row>
      <xdr:rowOff>6350</xdr:rowOff>
    </xdr:to>
    <xdr:sp macro="" textlink="">
      <xdr:nvSpPr>
        <xdr:cNvPr id="356" name="フローチャート: 判断 355"/>
        <xdr:cNvSpPr/>
      </xdr:nvSpPr>
      <xdr:spPr>
        <a:xfrm>
          <a:off x="7842250" y="96767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168275</xdr:rowOff>
    </xdr:from>
    <xdr:ext cx="534035" cy="258445"/>
    <xdr:sp macro="" textlink="">
      <xdr:nvSpPr>
        <xdr:cNvPr id="357" name="テキスト ボックス 356"/>
        <xdr:cNvSpPr txBox="1"/>
      </xdr:nvSpPr>
      <xdr:spPr>
        <a:xfrm>
          <a:off x="7644765" y="9769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104775</xdr:rowOff>
    </xdr:from>
    <xdr:to xmlns:xdr="http://schemas.openxmlformats.org/drawingml/2006/spreadsheetDrawing">
      <xdr:col>41</xdr:col>
      <xdr:colOff>50800</xdr:colOff>
      <xdr:row>55</xdr:row>
      <xdr:rowOff>75565</xdr:rowOff>
    </xdr:to>
    <xdr:cxnSp macro="">
      <xdr:nvCxnSpPr>
        <xdr:cNvPr id="358" name="直線コネクタ 357"/>
        <xdr:cNvCxnSpPr/>
      </xdr:nvCxnSpPr>
      <xdr:spPr>
        <a:xfrm flipV="1">
          <a:off x="6286500" y="9363075"/>
          <a:ext cx="79375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138430</xdr:rowOff>
    </xdr:from>
    <xdr:to xmlns:xdr="http://schemas.openxmlformats.org/drawingml/2006/spreadsheetDrawing">
      <xdr:col>41</xdr:col>
      <xdr:colOff>101600</xdr:colOff>
      <xdr:row>56</xdr:row>
      <xdr:rowOff>68580</xdr:rowOff>
    </xdr:to>
    <xdr:sp macro="" textlink="">
      <xdr:nvSpPr>
        <xdr:cNvPr id="359" name="フローチャート: 判断 358"/>
        <xdr:cNvSpPr/>
      </xdr:nvSpPr>
      <xdr:spPr>
        <a:xfrm>
          <a:off x="702945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59690</xdr:rowOff>
    </xdr:from>
    <xdr:ext cx="534035" cy="259080"/>
    <xdr:sp macro="" textlink="">
      <xdr:nvSpPr>
        <xdr:cNvPr id="360" name="テキスト ボックス 359"/>
        <xdr:cNvSpPr txBox="1"/>
      </xdr:nvSpPr>
      <xdr:spPr>
        <a:xfrm>
          <a:off x="6851015" y="9660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64135</xdr:rowOff>
    </xdr:from>
    <xdr:to xmlns:xdr="http://schemas.openxmlformats.org/drawingml/2006/spreadsheetDrawing">
      <xdr:col>36</xdr:col>
      <xdr:colOff>165100</xdr:colOff>
      <xdr:row>57</xdr:row>
      <xdr:rowOff>166370</xdr:rowOff>
    </xdr:to>
    <xdr:sp macro="" textlink="">
      <xdr:nvSpPr>
        <xdr:cNvPr id="361" name="フローチャート: 判断 360"/>
        <xdr:cNvSpPr/>
      </xdr:nvSpPr>
      <xdr:spPr>
        <a:xfrm>
          <a:off x="62357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156845</xdr:rowOff>
    </xdr:from>
    <xdr:ext cx="534670" cy="258445"/>
    <xdr:sp macro="" textlink="">
      <xdr:nvSpPr>
        <xdr:cNvPr id="362" name="テキスト ボックス 361"/>
        <xdr:cNvSpPr txBox="1"/>
      </xdr:nvSpPr>
      <xdr:spPr>
        <a:xfrm>
          <a:off x="6038215" y="9929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5" name="テキスト ボックス 364"/>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6" name="テキスト ボックス 365"/>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86995</xdr:rowOff>
    </xdr:from>
    <xdr:to xmlns:xdr="http://schemas.openxmlformats.org/drawingml/2006/spreadsheetDrawing">
      <xdr:col>55</xdr:col>
      <xdr:colOff>50800</xdr:colOff>
      <xdr:row>55</xdr:row>
      <xdr:rowOff>17780</xdr:rowOff>
    </xdr:to>
    <xdr:sp macro="" textlink="">
      <xdr:nvSpPr>
        <xdr:cNvPr id="368" name="楕円 367"/>
        <xdr:cNvSpPr/>
      </xdr:nvSpPr>
      <xdr:spPr>
        <a:xfrm>
          <a:off x="9398000" y="93452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109855</xdr:rowOff>
    </xdr:from>
    <xdr:ext cx="534035" cy="258445"/>
    <xdr:sp macro="" textlink="">
      <xdr:nvSpPr>
        <xdr:cNvPr id="369" name="農林水産業費該当値テキスト"/>
        <xdr:cNvSpPr txBox="1"/>
      </xdr:nvSpPr>
      <xdr:spPr>
        <a:xfrm>
          <a:off x="9480550" y="9196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52705</xdr:rowOff>
    </xdr:from>
    <xdr:to xmlns:xdr="http://schemas.openxmlformats.org/drawingml/2006/spreadsheetDrawing">
      <xdr:col>50</xdr:col>
      <xdr:colOff>165100</xdr:colOff>
      <xdr:row>54</xdr:row>
      <xdr:rowOff>154940</xdr:rowOff>
    </xdr:to>
    <xdr:sp macro="" textlink="">
      <xdr:nvSpPr>
        <xdr:cNvPr id="370" name="楕円 369"/>
        <xdr:cNvSpPr/>
      </xdr:nvSpPr>
      <xdr:spPr>
        <a:xfrm>
          <a:off x="8636000" y="9311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170815</xdr:rowOff>
    </xdr:from>
    <xdr:ext cx="534670" cy="258445"/>
    <xdr:sp macro="" textlink="">
      <xdr:nvSpPr>
        <xdr:cNvPr id="371" name="テキスト ボックス 370"/>
        <xdr:cNvSpPr txBox="1"/>
      </xdr:nvSpPr>
      <xdr:spPr>
        <a:xfrm>
          <a:off x="8438515" y="9086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115570</xdr:rowOff>
    </xdr:from>
    <xdr:to xmlns:xdr="http://schemas.openxmlformats.org/drawingml/2006/spreadsheetDrawing">
      <xdr:col>46</xdr:col>
      <xdr:colOff>38100</xdr:colOff>
      <xdr:row>54</xdr:row>
      <xdr:rowOff>45720</xdr:rowOff>
    </xdr:to>
    <xdr:sp macro="" textlink="">
      <xdr:nvSpPr>
        <xdr:cNvPr id="372" name="楕円 371"/>
        <xdr:cNvSpPr/>
      </xdr:nvSpPr>
      <xdr:spPr>
        <a:xfrm>
          <a:off x="7842250" y="9202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62230</xdr:rowOff>
    </xdr:from>
    <xdr:ext cx="534035" cy="259080"/>
    <xdr:sp macro="" textlink="">
      <xdr:nvSpPr>
        <xdr:cNvPr id="373" name="テキスト ボックス 372"/>
        <xdr:cNvSpPr txBox="1"/>
      </xdr:nvSpPr>
      <xdr:spPr>
        <a:xfrm>
          <a:off x="7644765" y="8977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53975</xdr:rowOff>
    </xdr:from>
    <xdr:to xmlns:xdr="http://schemas.openxmlformats.org/drawingml/2006/spreadsheetDrawing">
      <xdr:col>41</xdr:col>
      <xdr:colOff>101600</xdr:colOff>
      <xdr:row>54</xdr:row>
      <xdr:rowOff>155575</xdr:rowOff>
    </xdr:to>
    <xdr:sp macro="" textlink="">
      <xdr:nvSpPr>
        <xdr:cNvPr id="374" name="楕円 373"/>
        <xdr:cNvSpPr/>
      </xdr:nvSpPr>
      <xdr:spPr>
        <a:xfrm>
          <a:off x="7029450" y="93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635</xdr:rowOff>
    </xdr:from>
    <xdr:ext cx="534035" cy="259080"/>
    <xdr:sp macro="" textlink="">
      <xdr:nvSpPr>
        <xdr:cNvPr id="375" name="テキスト ボックス 374"/>
        <xdr:cNvSpPr txBox="1"/>
      </xdr:nvSpPr>
      <xdr:spPr>
        <a:xfrm>
          <a:off x="6851015" y="9087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24765</xdr:rowOff>
    </xdr:from>
    <xdr:to xmlns:xdr="http://schemas.openxmlformats.org/drawingml/2006/spreadsheetDrawing">
      <xdr:col>36</xdr:col>
      <xdr:colOff>165100</xdr:colOff>
      <xdr:row>55</xdr:row>
      <xdr:rowOff>126365</xdr:rowOff>
    </xdr:to>
    <xdr:sp macro="" textlink="">
      <xdr:nvSpPr>
        <xdr:cNvPr id="376" name="楕円 375"/>
        <xdr:cNvSpPr/>
      </xdr:nvSpPr>
      <xdr:spPr>
        <a:xfrm>
          <a:off x="62357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143510</xdr:rowOff>
    </xdr:from>
    <xdr:ext cx="534670" cy="258445"/>
    <xdr:sp macro="" textlink="">
      <xdr:nvSpPr>
        <xdr:cNvPr id="377" name="テキスト ボックス 376"/>
        <xdr:cNvSpPr txBox="1"/>
      </xdr:nvSpPr>
      <xdr:spPr>
        <a:xfrm>
          <a:off x="6038215" y="9230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59182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572643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91" name="テキスト ボックス 390"/>
        <xdr:cNvSpPr txBox="1"/>
      </xdr:nvSpPr>
      <xdr:spPr>
        <a:xfrm>
          <a:off x="54819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0860" cy="258445"/>
    <xdr:sp macro="" textlink="">
      <xdr:nvSpPr>
        <xdr:cNvPr id="393" name="テキスト ボックス 392"/>
        <xdr:cNvSpPr txBox="1"/>
      </xdr:nvSpPr>
      <xdr:spPr>
        <a:xfrm>
          <a:off x="548195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95" name="テキスト ボックス 394"/>
        <xdr:cNvSpPr txBox="1"/>
      </xdr:nvSpPr>
      <xdr:spPr>
        <a:xfrm>
          <a:off x="548195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860" cy="259080"/>
    <xdr:sp macro="" textlink="">
      <xdr:nvSpPr>
        <xdr:cNvPr id="397" name="テキスト ボックス 396"/>
        <xdr:cNvSpPr txBox="1"/>
      </xdr:nvSpPr>
      <xdr:spPr>
        <a:xfrm>
          <a:off x="5481955"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9" name="テキスト ボックス 398"/>
        <xdr:cNvSpPr txBox="1"/>
      </xdr:nvSpPr>
      <xdr:spPr>
        <a:xfrm>
          <a:off x="54178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150495</xdr:rowOff>
    </xdr:from>
    <xdr:to xmlns:xdr="http://schemas.openxmlformats.org/drawingml/2006/spreadsheetDrawing">
      <xdr:col>54</xdr:col>
      <xdr:colOff>171450</xdr:colOff>
      <xdr:row>79</xdr:row>
      <xdr:rowOff>29845</xdr:rowOff>
    </xdr:to>
    <xdr:cxnSp macro="">
      <xdr:nvCxnSpPr>
        <xdr:cNvPr id="401" name="直線コネクタ 400"/>
        <xdr:cNvCxnSpPr/>
      </xdr:nvCxnSpPr>
      <xdr:spPr>
        <a:xfrm flipV="1">
          <a:off x="9429750" y="12323445"/>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33655</xdr:rowOff>
    </xdr:from>
    <xdr:ext cx="377825" cy="258445"/>
    <xdr:sp macro="" textlink="">
      <xdr:nvSpPr>
        <xdr:cNvPr id="402" name="商工費最小値テキスト"/>
        <xdr:cNvSpPr txBox="1"/>
      </xdr:nvSpPr>
      <xdr:spPr>
        <a:xfrm>
          <a:off x="9480550" y="135782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29845</xdr:rowOff>
    </xdr:from>
    <xdr:to xmlns:xdr="http://schemas.openxmlformats.org/drawingml/2006/spreadsheetDrawing">
      <xdr:col>55</xdr:col>
      <xdr:colOff>88900</xdr:colOff>
      <xdr:row>79</xdr:row>
      <xdr:rowOff>29845</xdr:rowOff>
    </xdr:to>
    <xdr:cxnSp macro="">
      <xdr:nvCxnSpPr>
        <xdr:cNvPr id="403" name="直線コネクタ 402"/>
        <xdr:cNvCxnSpPr/>
      </xdr:nvCxnSpPr>
      <xdr:spPr>
        <a:xfrm>
          <a:off x="9359900" y="13574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97790</xdr:rowOff>
    </xdr:from>
    <xdr:ext cx="534035" cy="258445"/>
    <xdr:sp macro="" textlink="">
      <xdr:nvSpPr>
        <xdr:cNvPr id="404" name="商工費最大値テキスト"/>
        <xdr:cNvSpPr txBox="1"/>
      </xdr:nvSpPr>
      <xdr:spPr>
        <a:xfrm>
          <a:off x="9480550" y="12099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66,433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150495</xdr:rowOff>
    </xdr:from>
    <xdr:to xmlns:xdr="http://schemas.openxmlformats.org/drawingml/2006/spreadsheetDrawing">
      <xdr:col>55</xdr:col>
      <xdr:colOff>88900</xdr:colOff>
      <xdr:row>71</xdr:row>
      <xdr:rowOff>150495</xdr:rowOff>
    </xdr:to>
    <xdr:cxnSp macro="">
      <xdr:nvCxnSpPr>
        <xdr:cNvPr id="405" name="直線コネクタ 404"/>
        <xdr:cNvCxnSpPr/>
      </xdr:nvCxnSpPr>
      <xdr:spPr>
        <a:xfrm>
          <a:off x="9359900" y="12323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123825</xdr:rowOff>
    </xdr:from>
    <xdr:to xmlns:xdr="http://schemas.openxmlformats.org/drawingml/2006/spreadsheetDrawing">
      <xdr:col>55</xdr:col>
      <xdr:colOff>0</xdr:colOff>
      <xdr:row>77</xdr:row>
      <xdr:rowOff>83185</xdr:rowOff>
    </xdr:to>
    <xdr:cxnSp macro="">
      <xdr:nvCxnSpPr>
        <xdr:cNvPr id="406" name="直線コネクタ 405"/>
        <xdr:cNvCxnSpPr/>
      </xdr:nvCxnSpPr>
      <xdr:spPr>
        <a:xfrm>
          <a:off x="8686800" y="13154025"/>
          <a:ext cx="7429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70485</xdr:rowOff>
    </xdr:from>
    <xdr:ext cx="534035" cy="259080"/>
    <xdr:sp macro="" textlink="">
      <xdr:nvSpPr>
        <xdr:cNvPr id="407" name="商工費平均値テキスト"/>
        <xdr:cNvSpPr txBox="1"/>
      </xdr:nvSpPr>
      <xdr:spPr>
        <a:xfrm>
          <a:off x="9480550" y="132721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92075</xdr:rowOff>
    </xdr:from>
    <xdr:to xmlns:xdr="http://schemas.openxmlformats.org/drawingml/2006/spreadsheetDrawing">
      <xdr:col>55</xdr:col>
      <xdr:colOff>50800</xdr:colOff>
      <xdr:row>78</xdr:row>
      <xdr:rowOff>22225</xdr:rowOff>
    </xdr:to>
    <xdr:sp macro="" textlink="">
      <xdr:nvSpPr>
        <xdr:cNvPr id="408" name="フローチャート: 判断 407"/>
        <xdr:cNvSpPr/>
      </xdr:nvSpPr>
      <xdr:spPr>
        <a:xfrm>
          <a:off x="9398000" y="13293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76</xdr:row>
      <xdr:rowOff>123825</xdr:rowOff>
    </xdr:from>
    <xdr:to xmlns:xdr="http://schemas.openxmlformats.org/drawingml/2006/spreadsheetDrawing">
      <xdr:col>50</xdr:col>
      <xdr:colOff>114300</xdr:colOff>
      <xdr:row>76</xdr:row>
      <xdr:rowOff>145415</xdr:rowOff>
    </xdr:to>
    <xdr:cxnSp macro="">
      <xdr:nvCxnSpPr>
        <xdr:cNvPr id="409" name="直線コネクタ 408"/>
        <xdr:cNvCxnSpPr/>
      </xdr:nvCxnSpPr>
      <xdr:spPr>
        <a:xfrm flipV="1">
          <a:off x="7886700" y="1315402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85090</xdr:rowOff>
    </xdr:from>
    <xdr:to xmlns:xdr="http://schemas.openxmlformats.org/drawingml/2006/spreadsheetDrawing">
      <xdr:col>50</xdr:col>
      <xdr:colOff>165100</xdr:colOff>
      <xdr:row>78</xdr:row>
      <xdr:rowOff>15240</xdr:rowOff>
    </xdr:to>
    <xdr:sp macro="" textlink="">
      <xdr:nvSpPr>
        <xdr:cNvPr id="410" name="フローチャート: 判断 409"/>
        <xdr:cNvSpPr/>
      </xdr:nvSpPr>
      <xdr:spPr>
        <a:xfrm>
          <a:off x="86360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6350</xdr:rowOff>
    </xdr:from>
    <xdr:ext cx="534670" cy="258445"/>
    <xdr:sp macro="" textlink="">
      <xdr:nvSpPr>
        <xdr:cNvPr id="411" name="テキスト ボックス 410"/>
        <xdr:cNvSpPr txBox="1"/>
      </xdr:nvSpPr>
      <xdr:spPr>
        <a:xfrm>
          <a:off x="8438515" y="13379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145415</xdr:rowOff>
    </xdr:from>
    <xdr:to xmlns:xdr="http://schemas.openxmlformats.org/drawingml/2006/spreadsheetDrawing">
      <xdr:col>45</xdr:col>
      <xdr:colOff>171450</xdr:colOff>
      <xdr:row>76</xdr:row>
      <xdr:rowOff>158750</xdr:rowOff>
    </xdr:to>
    <xdr:cxnSp macro="">
      <xdr:nvCxnSpPr>
        <xdr:cNvPr id="412" name="直線コネクタ 411"/>
        <xdr:cNvCxnSpPr/>
      </xdr:nvCxnSpPr>
      <xdr:spPr>
        <a:xfrm flipV="1">
          <a:off x="7080250" y="13175615"/>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95250</xdr:rowOff>
    </xdr:from>
    <xdr:to xmlns:xdr="http://schemas.openxmlformats.org/drawingml/2006/spreadsheetDrawing">
      <xdr:col>46</xdr:col>
      <xdr:colOff>38100</xdr:colOff>
      <xdr:row>78</xdr:row>
      <xdr:rowOff>25400</xdr:rowOff>
    </xdr:to>
    <xdr:sp macro="" textlink="">
      <xdr:nvSpPr>
        <xdr:cNvPr id="413" name="フローチャート: 判断 412"/>
        <xdr:cNvSpPr/>
      </xdr:nvSpPr>
      <xdr:spPr>
        <a:xfrm>
          <a:off x="7842250" y="13296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16510</xdr:rowOff>
    </xdr:from>
    <xdr:ext cx="534035" cy="259080"/>
    <xdr:sp macro="" textlink="">
      <xdr:nvSpPr>
        <xdr:cNvPr id="414" name="テキスト ボックス 413"/>
        <xdr:cNvSpPr txBox="1"/>
      </xdr:nvSpPr>
      <xdr:spPr>
        <a:xfrm>
          <a:off x="7644765" y="1338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158750</xdr:rowOff>
    </xdr:from>
    <xdr:to xmlns:xdr="http://schemas.openxmlformats.org/drawingml/2006/spreadsheetDrawing">
      <xdr:col>41</xdr:col>
      <xdr:colOff>50800</xdr:colOff>
      <xdr:row>77</xdr:row>
      <xdr:rowOff>63500</xdr:rowOff>
    </xdr:to>
    <xdr:cxnSp macro="">
      <xdr:nvCxnSpPr>
        <xdr:cNvPr id="415" name="直線コネクタ 414"/>
        <xdr:cNvCxnSpPr/>
      </xdr:nvCxnSpPr>
      <xdr:spPr>
        <a:xfrm flipV="1">
          <a:off x="6286500" y="13188950"/>
          <a:ext cx="7937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74930</xdr:rowOff>
    </xdr:from>
    <xdr:to xmlns:xdr="http://schemas.openxmlformats.org/drawingml/2006/spreadsheetDrawing">
      <xdr:col>41</xdr:col>
      <xdr:colOff>101600</xdr:colOff>
      <xdr:row>78</xdr:row>
      <xdr:rowOff>4445</xdr:rowOff>
    </xdr:to>
    <xdr:sp macro="" textlink="">
      <xdr:nvSpPr>
        <xdr:cNvPr id="416" name="フローチャート: 判断 415"/>
        <xdr:cNvSpPr/>
      </xdr:nvSpPr>
      <xdr:spPr>
        <a:xfrm>
          <a:off x="702945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167005</xdr:rowOff>
    </xdr:from>
    <xdr:ext cx="534035" cy="258445"/>
    <xdr:sp macro="" textlink="">
      <xdr:nvSpPr>
        <xdr:cNvPr id="417" name="テキスト ボックス 416"/>
        <xdr:cNvSpPr txBox="1"/>
      </xdr:nvSpPr>
      <xdr:spPr>
        <a:xfrm>
          <a:off x="6851015" y="13368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164465</xdr:rowOff>
    </xdr:from>
    <xdr:to xmlns:xdr="http://schemas.openxmlformats.org/drawingml/2006/spreadsheetDrawing">
      <xdr:col>36</xdr:col>
      <xdr:colOff>165100</xdr:colOff>
      <xdr:row>78</xdr:row>
      <xdr:rowOff>94615</xdr:rowOff>
    </xdr:to>
    <xdr:sp macro="" textlink="">
      <xdr:nvSpPr>
        <xdr:cNvPr id="418" name="フローチャート: 判断 417"/>
        <xdr:cNvSpPr/>
      </xdr:nvSpPr>
      <xdr:spPr>
        <a:xfrm>
          <a:off x="62357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86360</xdr:rowOff>
    </xdr:from>
    <xdr:ext cx="469900" cy="258445"/>
    <xdr:sp macro="" textlink="">
      <xdr:nvSpPr>
        <xdr:cNvPr id="419" name="テキスト ボックス 418"/>
        <xdr:cNvSpPr txBox="1"/>
      </xdr:nvSpPr>
      <xdr:spPr>
        <a:xfrm>
          <a:off x="6070600" y="13459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22" name="テキスト ボックス 421"/>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3" name="テキスト ボックス 422"/>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32385</xdr:rowOff>
    </xdr:from>
    <xdr:to xmlns:xdr="http://schemas.openxmlformats.org/drawingml/2006/spreadsheetDrawing">
      <xdr:col>55</xdr:col>
      <xdr:colOff>50800</xdr:colOff>
      <xdr:row>77</xdr:row>
      <xdr:rowOff>133985</xdr:rowOff>
    </xdr:to>
    <xdr:sp macro="" textlink="">
      <xdr:nvSpPr>
        <xdr:cNvPr id="425" name="楕円 424"/>
        <xdr:cNvSpPr/>
      </xdr:nvSpPr>
      <xdr:spPr>
        <a:xfrm>
          <a:off x="9398000" y="13234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55245</xdr:rowOff>
    </xdr:from>
    <xdr:ext cx="534035" cy="258445"/>
    <xdr:sp macro="" textlink="">
      <xdr:nvSpPr>
        <xdr:cNvPr id="426" name="商工費該当値テキスト"/>
        <xdr:cNvSpPr txBox="1"/>
      </xdr:nvSpPr>
      <xdr:spPr>
        <a:xfrm>
          <a:off x="9480550" y="1308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73025</xdr:rowOff>
    </xdr:from>
    <xdr:to xmlns:xdr="http://schemas.openxmlformats.org/drawingml/2006/spreadsheetDrawing">
      <xdr:col>50</xdr:col>
      <xdr:colOff>165100</xdr:colOff>
      <xdr:row>77</xdr:row>
      <xdr:rowOff>3175</xdr:rowOff>
    </xdr:to>
    <xdr:sp macro="" textlink="">
      <xdr:nvSpPr>
        <xdr:cNvPr id="427" name="楕円 426"/>
        <xdr:cNvSpPr/>
      </xdr:nvSpPr>
      <xdr:spPr>
        <a:xfrm>
          <a:off x="86360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19685</xdr:rowOff>
    </xdr:from>
    <xdr:ext cx="534670" cy="258445"/>
    <xdr:sp macro="" textlink="">
      <xdr:nvSpPr>
        <xdr:cNvPr id="428" name="テキスト ボックス 427"/>
        <xdr:cNvSpPr txBox="1"/>
      </xdr:nvSpPr>
      <xdr:spPr>
        <a:xfrm>
          <a:off x="8438515" y="12878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94615</xdr:rowOff>
    </xdr:from>
    <xdr:to xmlns:xdr="http://schemas.openxmlformats.org/drawingml/2006/spreadsheetDrawing">
      <xdr:col>46</xdr:col>
      <xdr:colOff>38100</xdr:colOff>
      <xdr:row>77</xdr:row>
      <xdr:rowOff>24765</xdr:rowOff>
    </xdr:to>
    <xdr:sp macro="" textlink="">
      <xdr:nvSpPr>
        <xdr:cNvPr id="429" name="楕円 428"/>
        <xdr:cNvSpPr/>
      </xdr:nvSpPr>
      <xdr:spPr>
        <a:xfrm>
          <a:off x="7842250" y="131248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41275</xdr:rowOff>
    </xdr:from>
    <xdr:ext cx="534035" cy="258445"/>
    <xdr:sp macro="" textlink="">
      <xdr:nvSpPr>
        <xdr:cNvPr id="430" name="テキスト ボックス 429"/>
        <xdr:cNvSpPr txBox="1"/>
      </xdr:nvSpPr>
      <xdr:spPr>
        <a:xfrm>
          <a:off x="7644765" y="1290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107950</xdr:rowOff>
    </xdr:from>
    <xdr:to xmlns:xdr="http://schemas.openxmlformats.org/drawingml/2006/spreadsheetDrawing">
      <xdr:col>41</xdr:col>
      <xdr:colOff>101600</xdr:colOff>
      <xdr:row>77</xdr:row>
      <xdr:rowOff>38100</xdr:rowOff>
    </xdr:to>
    <xdr:sp macro="" textlink="">
      <xdr:nvSpPr>
        <xdr:cNvPr id="431" name="楕円 430"/>
        <xdr:cNvSpPr/>
      </xdr:nvSpPr>
      <xdr:spPr>
        <a:xfrm>
          <a:off x="702945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54610</xdr:rowOff>
    </xdr:from>
    <xdr:ext cx="534035" cy="258445"/>
    <xdr:sp macro="" textlink="">
      <xdr:nvSpPr>
        <xdr:cNvPr id="432" name="テキスト ボックス 431"/>
        <xdr:cNvSpPr txBox="1"/>
      </xdr:nvSpPr>
      <xdr:spPr>
        <a:xfrm>
          <a:off x="6851015" y="12913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xdr:rowOff>
    </xdr:from>
    <xdr:to xmlns:xdr="http://schemas.openxmlformats.org/drawingml/2006/spreadsheetDrawing">
      <xdr:col>36</xdr:col>
      <xdr:colOff>165100</xdr:colOff>
      <xdr:row>77</xdr:row>
      <xdr:rowOff>113665</xdr:rowOff>
    </xdr:to>
    <xdr:sp macro="" textlink="">
      <xdr:nvSpPr>
        <xdr:cNvPr id="433" name="楕円 432"/>
        <xdr:cNvSpPr/>
      </xdr:nvSpPr>
      <xdr:spPr>
        <a:xfrm>
          <a:off x="62357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130175</xdr:rowOff>
    </xdr:from>
    <xdr:ext cx="534670" cy="259080"/>
    <xdr:sp macro="" textlink="">
      <xdr:nvSpPr>
        <xdr:cNvPr id="434" name="テキスト ボックス 433"/>
        <xdr:cNvSpPr txBox="1"/>
      </xdr:nvSpPr>
      <xdr:spPr>
        <a:xfrm>
          <a:off x="6038215" y="12988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59182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6" name="テキスト ボックス 445"/>
        <xdr:cNvSpPr txBox="1"/>
      </xdr:nvSpPr>
      <xdr:spPr>
        <a:xfrm>
          <a:off x="572643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8" name="テキスト ボックス 447"/>
        <xdr:cNvSpPr txBox="1"/>
      </xdr:nvSpPr>
      <xdr:spPr>
        <a:xfrm>
          <a:off x="54819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0" name="テキスト ボックス 449"/>
        <xdr:cNvSpPr txBox="1"/>
      </xdr:nvSpPr>
      <xdr:spPr>
        <a:xfrm>
          <a:off x="54819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2" name="テキスト ボックス 451"/>
        <xdr:cNvSpPr txBox="1"/>
      </xdr:nvSpPr>
      <xdr:spPr>
        <a:xfrm>
          <a:off x="54819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54" name="テキスト ボックス 453"/>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6" name="テキスト ボックス 455"/>
        <xdr:cNvSpPr txBox="1"/>
      </xdr:nvSpPr>
      <xdr:spPr>
        <a:xfrm>
          <a:off x="54178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64770</xdr:rowOff>
    </xdr:from>
    <xdr:to xmlns:xdr="http://schemas.openxmlformats.org/drawingml/2006/spreadsheetDrawing">
      <xdr:col>54</xdr:col>
      <xdr:colOff>171450</xdr:colOff>
      <xdr:row>98</xdr:row>
      <xdr:rowOff>26670</xdr:rowOff>
    </xdr:to>
    <xdr:cxnSp macro="">
      <xdr:nvCxnSpPr>
        <xdr:cNvPr id="458" name="直線コネクタ 457"/>
        <xdr:cNvCxnSpPr/>
      </xdr:nvCxnSpPr>
      <xdr:spPr>
        <a:xfrm flipV="1">
          <a:off x="9429750" y="1549527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30480</xdr:rowOff>
    </xdr:from>
    <xdr:ext cx="534035" cy="258445"/>
    <xdr:sp macro="" textlink="">
      <xdr:nvSpPr>
        <xdr:cNvPr id="459" name="土木費最小値テキスト"/>
        <xdr:cNvSpPr txBox="1"/>
      </xdr:nvSpPr>
      <xdr:spPr>
        <a:xfrm>
          <a:off x="9480550" y="16832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26670</xdr:rowOff>
    </xdr:from>
    <xdr:to xmlns:xdr="http://schemas.openxmlformats.org/drawingml/2006/spreadsheetDrawing">
      <xdr:col>55</xdr:col>
      <xdr:colOff>88900</xdr:colOff>
      <xdr:row>98</xdr:row>
      <xdr:rowOff>26670</xdr:rowOff>
    </xdr:to>
    <xdr:cxnSp macro="">
      <xdr:nvCxnSpPr>
        <xdr:cNvPr id="460" name="直線コネクタ 459"/>
        <xdr:cNvCxnSpPr/>
      </xdr:nvCxnSpPr>
      <xdr:spPr>
        <a:xfrm>
          <a:off x="9359900" y="16828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11430</xdr:rowOff>
    </xdr:from>
    <xdr:ext cx="598170" cy="259080"/>
    <xdr:sp macro="" textlink="">
      <xdr:nvSpPr>
        <xdr:cNvPr id="461" name="土木費最大値テキスト"/>
        <xdr:cNvSpPr txBox="1"/>
      </xdr:nvSpPr>
      <xdr:spPr>
        <a:xfrm>
          <a:off x="9480550" y="15270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64770</xdr:rowOff>
    </xdr:from>
    <xdr:to xmlns:xdr="http://schemas.openxmlformats.org/drawingml/2006/spreadsheetDrawing">
      <xdr:col>55</xdr:col>
      <xdr:colOff>88900</xdr:colOff>
      <xdr:row>90</xdr:row>
      <xdr:rowOff>64770</xdr:rowOff>
    </xdr:to>
    <xdr:cxnSp macro="">
      <xdr:nvCxnSpPr>
        <xdr:cNvPr id="462" name="直線コネクタ 461"/>
        <xdr:cNvCxnSpPr/>
      </xdr:nvCxnSpPr>
      <xdr:spPr>
        <a:xfrm>
          <a:off x="9359900" y="15495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90805</xdr:rowOff>
    </xdr:from>
    <xdr:to xmlns:xdr="http://schemas.openxmlformats.org/drawingml/2006/spreadsheetDrawing">
      <xdr:col>55</xdr:col>
      <xdr:colOff>0</xdr:colOff>
      <xdr:row>94</xdr:row>
      <xdr:rowOff>111760</xdr:rowOff>
    </xdr:to>
    <xdr:cxnSp macro="">
      <xdr:nvCxnSpPr>
        <xdr:cNvPr id="463" name="直線コネクタ 462"/>
        <xdr:cNvCxnSpPr/>
      </xdr:nvCxnSpPr>
      <xdr:spPr>
        <a:xfrm flipV="1">
          <a:off x="8686800" y="16207105"/>
          <a:ext cx="742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39370</xdr:rowOff>
    </xdr:from>
    <xdr:ext cx="534035" cy="259080"/>
    <xdr:sp macro="" textlink="">
      <xdr:nvSpPr>
        <xdr:cNvPr id="464" name="土木費平均値テキスト"/>
        <xdr:cNvSpPr txBox="1"/>
      </xdr:nvSpPr>
      <xdr:spPr>
        <a:xfrm>
          <a:off x="9480550" y="163271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60960</xdr:rowOff>
    </xdr:from>
    <xdr:to xmlns:xdr="http://schemas.openxmlformats.org/drawingml/2006/spreadsheetDrawing">
      <xdr:col>55</xdr:col>
      <xdr:colOff>50800</xdr:colOff>
      <xdr:row>95</xdr:row>
      <xdr:rowOff>162560</xdr:rowOff>
    </xdr:to>
    <xdr:sp macro="" textlink="">
      <xdr:nvSpPr>
        <xdr:cNvPr id="465" name="フローチャート: 判断 464"/>
        <xdr:cNvSpPr/>
      </xdr:nvSpPr>
      <xdr:spPr>
        <a:xfrm>
          <a:off x="9398000" y="16348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94</xdr:row>
      <xdr:rowOff>111760</xdr:rowOff>
    </xdr:from>
    <xdr:to xmlns:xdr="http://schemas.openxmlformats.org/drawingml/2006/spreadsheetDrawing">
      <xdr:col>50</xdr:col>
      <xdr:colOff>114300</xdr:colOff>
      <xdr:row>95</xdr:row>
      <xdr:rowOff>20955</xdr:rowOff>
    </xdr:to>
    <xdr:cxnSp macro="">
      <xdr:nvCxnSpPr>
        <xdr:cNvPr id="466" name="直線コネクタ 465"/>
        <xdr:cNvCxnSpPr/>
      </xdr:nvCxnSpPr>
      <xdr:spPr>
        <a:xfrm flipV="1">
          <a:off x="7886700" y="16228060"/>
          <a:ext cx="8001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43815</xdr:rowOff>
    </xdr:from>
    <xdr:to xmlns:xdr="http://schemas.openxmlformats.org/drawingml/2006/spreadsheetDrawing">
      <xdr:col>50</xdr:col>
      <xdr:colOff>165100</xdr:colOff>
      <xdr:row>95</xdr:row>
      <xdr:rowOff>145415</xdr:rowOff>
    </xdr:to>
    <xdr:sp macro="" textlink="">
      <xdr:nvSpPr>
        <xdr:cNvPr id="467" name="フローチャート: 判断 466"/>
        <xdr:cNvSpPr/>
      </xdr:nvSpPr>
      <xdr:spPr>
        <a:xfrm>
          <a:off x="86360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136525</xdr:rowOff>
    </xdr:from>
    <xdr:ext cx="534670" cy="258445"/>
    <xdr:sp macro="" textlink="">
      <xdr:nvSpPr>
        <xdr:cNvPr id="468" name="テキスト ボックス 467"/>
        <xdr:cNvSpPr txBox="1"/>
      </xdr:nvSpPr>
      <xdr:spPr>
        <a:xfrm>
          <a:off x="8438515" y="16424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20955</xdr:rowOff>
    </xdr:from>
    <xdr:to xmlns:xdr="http://schemas.openxmlformats.org/drawingml/2006/spreadsheetDrawing">
      <xdr:col>45</xdr:col>
      <xdr:colOff>171450</xdr:colOff>
      <xdr:row>95</xdr:row>
      <xdr:rowOff>156210</xdr:rowOff>
    </xdr:to>
    <xdr:cxnSp macro="">
      <xdr:nvCxnSpPr>
        <xdr:cNvPr id="469" name="直線コネクタ 468"/>
        <xdr:cNvCxnSpPr/>
      </xdr:nvCxnSpPr>
      <xdr:spPr>
        <a:xfrm flipV="1">
          <a:off x="7080250" y="16308705"/>
          <a:ext cx="80645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62230</xdr:rowOff>
    </xdr:from>
    <xdr:to xmlns:xdr="http://schemas.openxmlformats.org/drawingml/2006/spreadsheetDrawing">
      <xdr:col>46</xdr:col>
      <xdr:colOff>38100</xdr:colOff>
      <xdr:row>95</xdr:row>
      <xdr:rowOff>163830</xdr:rowOff>
    </xdr:to>
    <xdr:sp macro="" textlink="">
      <xdr:nvSpPr>
        <xdr:cNvPr id="470" name="フローチャート: 判断 469"/>
        <xdr:cNvSpPr/>
      </xdr:nvSpPr>
      <xdr:spPr>
        <a:xfrm>
          <a:off x="7842250" y="16349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154940</xdr:rowOff>
    </xdr:from>
    <xdr:ext cx="534035" cy="258445"/>
    <xdr:sp macro="" textlink="">
      <xdr:nvSpPr>
        <xdr:cNvPr id="471" name="テキスト ボックス 470"/>
        <xdr:cNvSpPr txBox="1"/>
      </xdr:nvSpPr>
      <xdr:spPr>
        <a:xfrm>
          <a:off x="7644765" y="16442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156210</xdr:rowOff>
    </xdr:from>
    <xdr:to xmlns:xdr="http://schemas.openxmlformats.org/drawingml/2006/spreadsheetDrawing">
      <xdr:col>41</xdr:col>
      <xdr:colOff>50800</xdr:colOff>
      <xdr:row>96</xdr:row>
      <xdr:rowOff>122555</xdr:rowOff>
    </xdr:to>
    <xdr:cxnSp macro="">
      <xdr:nvCxnSpPr>
        <xdr:cNvPr id="472" name="直線コネクタ 471"/>
        <xdr:cNvCxnSpPr/>
      </xdr:nvCxnSpPr>
      <xdr:spPr>
        <a:xfrm flipV="1">
          <a:off x="6286500" y="16443960"/>
          <a:ext cx="79375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67310</xdr:rowOff>
    </xdr:from>
    <xdr:to xmlns:xdr="http://schemas.openxmlformats.org/drawingml/2006/spreadsheetDrawing">
      <xdr:col>41</xdr:col>
      <xdr:colOff>101600</xdr:colOff>
      <xdr:row>94</xdr:row>
      <xdr:rowOff>168910</xdr:rowOff>
    </xdr:to>
    <xdr:sp macro="" textlink="">
      <xdr:nvSpPr>
        <xdr:cNvPr id="473" name="フローチャート: 判断 472"/>
        <xdr:cNvSpPr/>
      </xdr:nvSpPr>
      <xdr:spPr>
        <a:xfrm>
          <a:off x="7029450" y="1618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13970</xdr:rowOff>
    </xdr:from>
    <xdr:ext cx="534035" cy="259080"/>
    <xdr:sp macro="" textlink="">
      <xdr:nvSpPr>
        <xdr:cNvPr id="474" name="テキスト ボックス 473"/>
        <xdr:cNvSpPr txBox="1"/>
      </xdr:nvSpPr>
      <xdr:spPr>
        <a:xfrm>
          <a:off x="6851015" y="15958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82550</xdr:rowOff>
    </xdr:from>
    <xdr:to xmlns:xdr="http://schemas.openxmlformats.org/drawingml/2006/spreadsheetDrawing">
      <xdr:col>36</xdr:col>
      <xdr:colOff>165100</xdr:colOff>
      <xdr:row>96</xdr:row>
      <xdr:rowOff>12700</xdr:rowOff>
    </xdr:to>
    <xdr:sp macro="" textlink="">
      <xdr:nvSpPr>
        <xdr:cNvPr id="475" name="フローチャート: 判断 474"/>
        <xdr:cNvSpPr/>
      </xdr:nvSpPr>
      <xdr:spPr>
        <a:xfrm>
          <a:off x="62357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29210</xdr:rowOff>
    </xdr:from>
    <xdr:ext cx="534670" cy="258445"/>
    <xdr:sp macro="" textlink="">
      <xdr:nvSpPr>
        <xdr:cNvPr id="476" name="テキスト ボックス 475"/>
        <xdr:cNvSpPr txBox="1"/>
      </xdr:nvSpPr>
      <xdr:spPr>
        <a:xfrm>
          <a:off x="6038215" y="16145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9" name="テキスト ボックス 478"/>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0" name="テキスト ボックス 479"/>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40640</xdr:rowOff>
    </xdr:from>
    <xdr:to xmlns:xdr="http://schemas.openxmlformats.org/drawingml/2006/spreadsheetDrawing">
      <xdr:col>55</xdr:col>
      <xdr:colOff>50800</xdr:colOff>
      <xdr:row>94</xdr:row>
      <xdr:rowOff>141605</xdr:rowOff>
    </xdr:to>
    <xdr:sp macro="" textlink="">
      <xdr:nvSpPr>
        <xdr:cNvPr id="482" name="楕円 481"/>
        <xdr:cNvSpPr/>
      </xdr:nvSpPr>
      <xdr:spPr>
        <a:xfrm>
          <a:off x="9398000" y="161569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63500</xdr:rowOff>
    </xdr:from>
    <xdr:ext cx="534035" cy="258445"/>
    <xdr:sp macro="" textlink="">
      <xdr:nvSpPr>
        <xdr:cNvPr id="483" name="土木費該当値テキスト"/>
        <xdr:cNvSpPr txBox="1"/>
      </xdr:nvSpPr>
      <xdr:spPr>
        <a:xfrm>
          <a:off x="9480550" y="16008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60960</xdr:rowOff>
    </xdr:from>
    <xdr:to xmlns:xdr="http://schemas.openxmlformats.org/drawingml/2006/spreadsheetDrawing">
      <xdr:col>50</xdr:col>
      <xdr:colOff>165100</xdr:colOff>
      <xdr:row>94</xdr:row>
      <xdr:rowOff>162560</xdr:rowOff>
    </xdr:to>
    <xdr:sp macro="" textlink="">
      <xdr:nvSpPr>
        <xdr:cNvPr id="484" name="楕円 483"/>
        <xdr:cNvSpPr/>
      </xdr:nvSpPr>
      <xdr:spPr>
        <a:xfrm>
          <a:off x="8636000" y="161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7620</xdr:rowOff>
    </xdr:from>
    <xdr:ext cx="534670" cy="258445"/>
    <xdr:sp macro="" textlink="">
      <xdr:nvSpPr>
        <xdr:cNvPr id="485" name="テキスト ボックス 484"/>
        <xdr:cNvSpPr txBox="1"/>
      </xdr:nvSpPr>
      <xdr:spPr>
        <a:xfrm>
          <a:off x="8438515" y="15952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141605</xdr:rowOff>
    </xdr:from>
    <xdr:to xmlns:xdr="http://schemas.openxmlformats.org/drawingml/2006/spreadsheetDrawing">
      <xdr:col>46</xdr:col>
      <xdr:colOff>38100</xdr:colOff>
      <xdr:row>95</xdr:row>
      <xdr:rowOff>71755</xdr:rowOff>
    </xdr:to>
    <xdr:sp macro="" textlink="">
      <xdr:nvSpPr>
        <xdr:cNvPr id="486" name="楕円 485"/>
        <xdr:cNvSpPr/>
      </xdr:nvSpPr>
      <xdr:spPr>
        <a:xfrm>
          <a:off x="7842250" y="16257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88265</xdr:rowOff>
    </xdr:from>
    <xdr:ext cx="534035" cy="258445"/>
    <xdr:sp macro="" textlink="">
      <xdr:nvSpPr>
        <xdr:cNvPr id="487" name="テキスト ボックス 486"/>
        <xdr:cNvSpPr txBox="1"/>
      </xdr:nvSpPr>
      <xdr:spPr>
        <a:xfrm>
          <a:off x="7644765" y="16033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105410</xdr:rowOff>
    </xdr:from>
    <xdr:to xmlns:xdr="http://schemas.openxmlformats.org/drawingml/2006/spreadsheetDrawing">
      <xdr:col>41</xdr:col>
      <xdr:colOff>101600</xdr:colOff>
      <xdr:row>96</xdr:row>
      <xdr:rowOff>35560</xdr:rowOff>
    </xdr:to>
    <xdr:sp macro="" textlink="">
      <xdr:nvSpPr>
        <xdr:cNvPr id="488" name="楕円 487"/>
        <xdr:cNvSpPr/>
      </xdr:nvSpPr>
      <xdr:spPr>
        <a:xfrm>
          <a:off x="702945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26670</xdr:rowOff>
    </xdr:from>
    <xdr:ext cx="534035" cy="259080"/>
    <xdr:sp macro="" textlink="">
      <xdr:nvSpPr>
        <xdr:cNvPr id="489" name="テキスト ボックス 488"/>
        <xdr:cNvSpPr txBox="1"/>
      </xdr:nvSpPr>
      <xdr:spPr>
        <a:xfrm>
          <a:off x="6851015" y="16485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71755</xdr:rowOff>
    </xdr:from>
    <xdr:to xmlns:xdr="http://schemas.openxmlformats.org/drawingml/2006/spreadsheetDrawing">
      <xdr:col>36</xdr:col>
      <xdr:colOff>165100</xdr:colOff>
      <xdr:row>97</xdr:row>
      <xdr:rowOff>1905</xdr:rowOff>
    </xdr:to>
    <xdr:sp macro="" textlink="">
      <xdr:nvSpPr>
        <xdr:cNvPr id="490" name="楕円 489"/>
        <xdr:cNvSpPr/>
      </xdr:nvSpPr>
      <xdr:spPr>
        <a:xfrm>
          <a:off x="6235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164465</xdr:rowOff>
    </xdr:from>
    <xdr:ext cx="534670" cy="259080"/>
    <xdr:sp macro="" textlink="">
      <xdr:nvSpPr>
        <xdr:cNvPr id="491" name="テキスト ボックス 490"/>
        <xdr:cNvSpPr txBox="1"/>
      </xdr:nvSpPr>
      <xdr:spPr>
        <a:xfrm>
          <a:off x="6038215"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92" name="正方形/長方形 491"/>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99" name="正方形/長方形 498"/>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500" name="テキスト ボックス 499"/>
        <xdr:cNvSpPr txBox="1"/>
      </xdr:nvSpPr>
      <xdr:spPr>
        <a:xfrm>
          <a:off x="111696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501" name="直線コネクタ 500"/>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2" name="テキスト ボックス 501"/>
        <xdr:cNvSpPr txBox="1"/>
      </xdr:nvSpPr>
      <xdr:spPr>
        <a:xfrm>
          <a:off x="109778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503" name="直線コネクタ 502"/>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504" name="テキスト ボックス 503"/>
        <xdr:cNvSpPr txBox="1"/>
      </xdr:nvSpPr>
      <xdr:spPr>
        <a:xfrm>
          <a:off x="107334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505" name="直線コネクタ 504"/>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6" name="テキスト ボックス 505"/>
        <xdr:cNvSpPr txBox="1"/>
      </xdr:nvSpPr>
      <xdr:spPr>
        <a:xfrm>
          <a:off x="107334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507" name="直線コネクタ 506"/>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8" name="テキスト ボックス 507"/>
        <xdr:cNvSpPr txBox="1"/>
      </xdr:nvSpPr>
      <xdr:spPr>
        <a:xfrm>
          <a:off x="107334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509" name="直線コネクタ 508"/>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10" name="テキスト ボックス 509"/>
        <xdr:cNvSpPr txBox="1"/>
      </xdr:nvSpPr>
      <xdr:spPr>
        <a:xfrm>
          <a:off x="107334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11" name="直線コネクタ 510"/>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2" name="テキスト ボックス 511"/>
        <xdr:cNvSpPr txBox="1"/>
      </xdr:nvSpPr>
      <xdr:spPr>
        <a:xfrm>
          <a:off x="107334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13"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34290</xdr:rowOff>
    </xdr:from>
    <xdr:to xmlns:xdr="http://schemas.openxmlformats.org/drawingml/2006/spreadsheetDrawing">
      <xdr:col>85</xdr:col>
      <xdr:colOff>126365</xdr:colOff>
      <xdr:row>39</xdr:row>
      <xdr:rowOff>55880</xdr:rowOff>
    </xdr:to>
    <xdr:cxnSp macro="">
      <xdr:nvCxnSpPr>
        <xdr:cNvPr id="514" name="直線コネクタ 513"/>
        <xdr:cNvCxnSpPr/>
      </xdr:nvCxnSpPr>
      <xdr:spPr>
        <a:xfrm flipV="1">
          <a:off x="14698345" y="534924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59690</xdr:rowOff>
    </xdr:from>
    <xdr:ext cx="469900" cy="259080"/>
    <xdr:sp macro="" textlink="">
      <xdr:nvSpPr>
        <xdr:cNvPr id="515" name="消防費最小値テキスト"/>
        <xdr:cNvSpPr txBox="1"/>
      </xdr:nvSpPr>
      <xdr:spPr>
        <a:xfrm>
          <a:off x="14744700" y="674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55880</xdr:rowOff>
    </xdr:from>
    <xdr:to xmlns:xdr="http://schemas.openxmlformats.org/drawingml/2006/spreadsheetDrawing">
      <xdr:col>86</xdr:col>
      <xdr:colOff>25400</xdr:colOff>
      <xdr:row>39</xdr:row>
      <xdr:rowOff>55880</xdr:rowOff>
    </xdr:to>
    <xdr:cxnSp macro="">
      <xdr:nvCxnSpPr>
        <xdr:cNvPr id="516" name="直線コネクタ 515"/>
        <xdr:cNvCxnSpPr/>
      </xdr:nvCxnSpPr>
      <xdr:spPr>
        <a:xfrm>
          <a:off x="14611350" y="6742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152400</xdr:rowOff>
    </xdr:from>
    <xdr:ext cx="534670" cy="259080"/>
    <xdr:sp macro="" textlink="">
      <xdr:nvSpPr>
        <xdr:cNvPr id="517" name="消防費最大値テキスト"/>
        <xdr:cNvSpPr txBox="1"/>
      </xdr:nvSpPr>
      <xdr:spPr>
        <a:xfrm>
          <a:off x="14744700" y="512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34290</xdr:rowOff>
    </xdr:from>
    <xdr:to xmlns:xdr="http://schemas.openxmlformats.org/drawingml/2006/spreadsheetDrawing">
      <xdr:col>86</xdr:col>
      <xdr:colOff>25400</xdr:colOff>
      <xdr:row>31</xdr:row>
      <xdr:rowOff>34290</xdr:rowOff>
    </xdr:to>
    <xdr:cxnSp macro="">
      <xdr:nvCxnSpPr>
        <xdr:cNvPr id="518" name="直線コネクタ 517"/>
        <xdr:cNvCxnSpPr/>
      </xdr:nvCxnSpPr>
      <xdr:spPr>
        <a:xfrm>
          <a:off x="14611350" y="5349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10160</xdr:rowOff>
    </xdr:from>
    <xdr:to xmlns:xdr="http://schemas.openxmlformats.org/drawingml/2006/spreadsheetDrawing">
      <xdr:col>85</xdr:col>
      <xdr:colOff>127000</xdr:colOff>
      <xdr:row>36</xdr:row>
      <xdr:rowOff>35560</xdr:rowOff>
    </xdr:to>
    <xdr:cxnSp macro="">
      <xdr:nvCxnSpPr>
        <xdr:cNvPr id="519" name="直線コネクタ 518"/>
        <xdr:cNvCxnSpPr/>
      </xdr:nvCxnSpPr>
      <xdr:spPr>
        <a:xfrm flipV="1">
          <a:off x="13938250" y="618236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169545</xdr:rowOff>
    </xdr:from>
    <xdr:ext cx="534670" cy="258445"/>
    <xdr:sp macro="" textlink="">
      <xdr:nvSpPr>
        <xdr:cNvPr id="520" name="消防費平均値テキスト"/>
        <xdr:cNvSpPr txBox="1"/>
      </xdr:nvSpPr>
      <xdr:spPr>
        <a:xfrm>
          <a:off x="14744700" y="6170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19685</xdr:rowOff>
    </xdr:from>
    <xdr:to xmlns:xdr="http://schemas.openxmlformats.org/drawingml/2006/spreadsheetDrawing">
      <xdr:col>85</xdr:col>
      <xdr:colOff>171450</xdr:colOff>
      <xdr:row>36</xdr:row>
      <xdr:rowOff>121285</xdr:rowOff>
    </xdr:to>
    <xdr:sp macro="" textlink="">
      <xdr:nvSpPr>
        <xdr:cNvPr id="521" name="フローチャート: 判断 520"/>
        <xdr:cNvSpPr/>
      </xdr:nvSpPr>
      <xdr:spPr>
        <a:xfrm>
          <a:off x="14649450" y="61918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35560</xdr:rowOff>
    </xdr:from>
    <xdr:to xmlns:xdr="http://schemas.openxmlformats.org/drawingml/2006/spreadsheetDrawing">
      <xdr:col>81</xdr:col>
      <xdr:colOff>50800</xdr:colOff>
      <xdr:row>36</xdr:row>
      <xdr:rowOff>84455</xdr:rowOff>
    </xdr:to>
    <xdr:cxnSp macro="">
      <xdr:nvCxnSpPr>
        <xdr:cNvPr id="522" name="直線コネクタ 521"/>
        <xdr:cNvCxnSpPr/>
      </xdr:nvCxnSpPr>
      <xdr:spPr>
        <a:xfrm flipV="1">
          <a:off x="13144500" y="6207760"/>
          <a:ext cx="7937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31115</xdr:rowOff>
    </xdr:from>
    <xdr:to xmlns:xdr="http://schemas.openxmlformats.org/drawingml/2006/spreadsheetDrawing">
      <xdr:col>81</xdr:col>
      <xdr:colOff>101600</xdr:colOff>
      <xdr:row>36</xdr:row>
      <xdr:rowOff>132715</xdr:rowOff>
    </xdr:to>
    <xdr:sp macro="" textlink="">
      <xdr:nvSpPr>
        <xdr:cNvPr id="523" name="フローチャート: 判断 522"/>
        <xdr:cNvSpPr/>
      </xdr:nvSpPr>
      <xdr:spPr>
        <a:xfrm>
          <a:off x="1388745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124460</xdr:rowOff>
    </xdr:from>
    <xdr:ext cx="534035" cy="259080"/>
    <xdr:sp macro="" textlink="">
      <xdr:nvSpPr>
        <xdr:cNvPr id="524" name="テキスト ボックス 523"/>
        <xdr:cNvSpPr txBox="1"/>
      </xdr:nvSpPr>
      <xdr:spPr>
        <a:xfrm>
          <a:off x="13709015" y="6296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36</xdr:row>
      <xdr:rowOff>50165</xdr:rowOff>
    </xdr:from>
    <xdr:to xmlns:xdr="http://schemas.openxmlformats.org/drawingml/2006/spreadsheetDrawing">
      <xdr:col>76</xdr:col>
      <xdr:colOff>114300</xdr:colOff>
      <xdr:row>36</xdr:row>
      <xdr:rowOff>84455</xdr:rowOff>
    </xdr:to>
    <xdr:cxnSp macro="">
      <xdr:nvCxnSpPr>
        <xdr:cNvPr id="525" name="直線コネクタ 524"/>
        <xdr:cNvCxnSpPr/>
      </xdr:nvCxnSpPr>
      <xdr:spPr>
        <a:xfrm>
          <a:off x="12344400" y="6222365"/>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47625</xdr:rowOff>
    </xdr:from>
    <xdr:to xmlns:xdr="http://schemas.openxmlformats.org/drawingml/2006/spreadsheetDrawing">
      <xdr:col>76</xdr:col>
      <xdr:colOff>165100</xdr:colOff>
      <xdr:row>36</xdr:row>
      <xdr:rowOff>149225</xdr:rowOff>
    </xdr:to>
    <xdr:sp macro="" textlink="">
      <xdr:nvSpPr>
        <xdr:cNvPr id="526" name="フローチャート: 判断 525"/>
        <xdr:cNvSpPr/>
      </xdr:nvSpPr>
      <xdr:spPr>
        <a:xfrm>
          <a:off x="130937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140335</xdr:rowOff>
    </xdr:from>
    <xdr:ext cx="534670" cy="259080"/>
    <xdr:sp macro="" textlink="">
      <xdr:nvSpPr>
        <xdr:cNvPr id="527" name="テキスト ボックス 526"/>
        <xdr:cNvSpPr txBox="1"/>
      </xdr:nvSpPr>
      <xdr:spPr>
        <a:xfrm>
          <a:off x="12896215" y="631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50165</xdr:rowOff>
    </xdr:from>
    <xdr:to xmlns:xdr="http://schemas.openxmlformats.org/drawingml/2006/spreadsheetDrawing">
      <xdr:col>71</xdr:col>
      <xdr:colOff>171450</xdr:colOff>
      <xdr:row>37</xdr:row>
      <xdr:rowOff>15875</xdr:rowOff>
    </xdr:to>
    <xdr:cxnSp macro="">
      <xdr:nvCxnSpPr>
        <xdr:cNvPr id="528" name="直線コネクタ 527"/>
        <xdr:cNvCxnSpPr/>
      </xdr:nvCxnSpPr>
      <xdr:spPr>
        <a:xfrm flipV="1">
          <a:off x="11537950" y="6222365"/>
          <a:ext cx="80645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147955</xdr:rowOff>
    </xdr:from>
    <xdr:to xmlns:xdr="http://schemas.openxmlformats.org/drawingml/2006/spreadsheetDrawing">
      <xdr:col>72</xdr:col>
      <xdr:colOff>38100</xdr:colOff>
      <xdr:row>36</xdr:row>
      <xdr:rowOff>78105</xdr:rowOff>
    </xdr:to>
    <xdr:sp macro="" textlink="">
      <xdr:nvSpPr>
        <xdr:cNvPr id="529" name="フローチャート: 判断 528"/>
        <xdr:cNvSpPr/>
      </xdr:nvSpPr>
      <xdr:spPr>
        <a:xfrm>
          <a:off x="12299950" y="6148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94615</xdr:rowOff>
    </xdr:from>
    <xdr:ext cx="534035" cy="259080"/>
    <xdr:sp macro="" textlink="">
      <xdr:nvSpPr>
        <xdr:cNvPr id="530" name="テキスト ボックス 529"/>
        <xdr:cNvSpPr txBox="1"/>
      </xdr:nvSpPr>
      <xdr:spPr>
        <a:xfrm>
          <a:off x="12102465" y="5923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99695</xdr:rowOff>
    </xdr:from>
    <xdr:to xmlns:xdr="http://schemas.openxmlformats.org/drawingml/2006/spreadsheetDrawing">
      <xdr:col>67</xdr:col>
      <xdr:colOff>101600</xdr:colOff>
      <xdr:row>37</xdr:row>
      <xdr:rowOff>29845</xdr:rowOff>
    </xdr:to>
    <xdr:sp macro="" textlink="">
      <xdr:nvSpPr>
        <xdr:cNvPr id="531" name="フローチャート: 判断 530"/>
        <xdr:cNvSpPr/>
      </xdr:nvSpPr>
      <xdr:spPr>
        <a:xfrm>
          <a:off x="1148715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46355</xdr:rowOff>
    </xdr:from>
    <xdr:ext cx="534035" cy="259080"/>
    <xdr:sp macro="" textlink="">
      <xdr:nvSpPr>
        <xdr:cNvPr id="532" name="テキスト ボックス 531"/>
        <xdr:cNvSpPr txBox="1"/>
      </xdr:nvSpPr>
      <xdr:spPr>
        <a:xfrm>
          <a:off x="11308715" y="6047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4" name="テキスト ボックス 533"/>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36" name="テキスト ボックス 535"/>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7" name="テキスト ボックス 536"/>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130810</xdr:rowOff>
    </xdr:from>
    <xdr:to xmlns:xdr="http://schemas.openxmlformats.org/drawingml/2006/spreadsheetDrawing">
      <xdr:col>85</xdr:col>
      <xdr:colOff>171450</xdr:colOff>
      <xdr:row>36</xdr:row>
      <xdr:rowOff>60960</xdr:rowOff>
    </xdr:to>
    <xdr:sp macro="" textlink="">
      <xdr:nvSpPr>
        <xdr:cNvPr id="538" name="楕円 537"/>
        <xdr:cNvSpPr/>
      </xdr:nvSpPr>
      <xdr:spPr>
        <a:xfrm>
          <a:off x="14649450" y="61315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34</xdr:row>
      <xdr:rowOff>153670</xdr:rowOff>
    </xdr:from>
    <xdr:ext cx="534670" cy="259080"/>
    <xdr:sp macro="" textlink="">
      <xdr:nvSpPr>
        <xdr:cNvPr id="539" name="消防費該当値テキスト"/>
        <xdr:cNvSpPr txBox="1"/>
      </xdr:nvSpPr>
      <xdr:spPr>
        <a:xfrm>
          <a:off x="14744700" y="5982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156210</xdr:rowOff>
    </xdr:from>
    <xdr:to xmlns:xdr="http://schemas.openxmlformats.org/drawingml/2006/spreadsheetDrawing">
      <xdr:col>81</xdr:col>
      <xdr:colOff>101600</xdr:colOff>
      <xdr:row>36</xdr:row>
      <xdr:rowOff>86360</xdr:rowOff>
    </xdr:to>
    <xdr:sp macro="" textlink="">
      <xdr:nvSpPr>
        <xdr:cNvPr id="540" name="楕円 539"/>
        <xdr:cNvSpPr/>
      </xdr:nvSpPr>
      <xdr:spPr>
        <a:xfrm>
          <a:off x="1388745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102870</xdr:rowOff>
    </xdr:from>
    <xdr:ext cx="534035" cy="259080"/>
    <xdr:sp macro="" textlink="">
      <xdr:nvSpPr>
        <xdr:cNvPr id="541" name="テキスト ボックス 540"/>
        <xdr:cNvSpPr txBox="1"/>
      </xdr:nvSpPr>
      <xdr:spPr>
        <a:xfrm>
          <a:off x="13709015" y="5932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42" name="楕円 541"/>
        <xdr:cNvSpPr/>
      </xdr:nvSpPr>
      <xdr:spPr>
        <a:xfrm>
          <a:off x="130937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151765</xdr:rowOff>
    </xdr:from>
    <xdr:ext cx="534670" cy="259080"/>
    <xdr:sp macro="" textlink="">
      <xdr:nvSpPr>
        <xdr:cNvPr id="543" name="テキスト ボックス 542"/>
        <xdr:cNvSpPr txBox="1"/>
      </xdr:nvSpPr>
      <xdr:spPr>
        <a:xfrm>
          <a:off x="12896215" y="5981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170815</xdr:rowOff>
    </xdr:from>
    <xdr:to xmlns:xdr="http://schemas.openxmlformats.org/drawingml/2006/spreadsheetDrawing">
      <xdr:col>72</xdr:col>
      <xdr:colOff>38100</xdr:colOff>
      <xdr:row>36</xdr:row>
      <xdr:rowOff>100965</xdr:rowOff>
    </xdr:to>
    <xdr:sp macro="" textlink="">
      <xdr:nvSpPr>
        <xdr:cNvPr id="544" name="楕円 543"/>
        <xdr:cNvSpPr/>
      </xdr:nvSpPr>
      <xdr:spPr>
        <a:xfrm>
          <a:off x="12299950" y="6171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92075</xdr:rowOff>
    </xdr:from>
    <xdr:ext cx="534035" cy="259080"/>
    <xdr:sp macro="" textlink="">
      <xdr:nvSpPr>
        <xdr:cNvPr id="545" name="テキスト ボックス 544"/>
        <xdr:cNvSpPr txBox="1"/>
      </xdr:nvSpPr>
      <xdr:spPr>
        <a:xfrm>
          <a:off x="12102465" y="6264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136525</xdr:rowOff>
    </xdr:from>
    <xdr:to xmlns:xdr="http://schemas.openxmlformats.org/drawingml/2006/spreadsheetDrawing">
      <xdr:col>67</xdr:col>
      <xdr:colOff>101600</xdr:colOff>
      <xdr:row>37</xdr:row>
      <xdr:rowOff>66675</xdr:rowOff>
    </xdr:to>
    <xdr:sp macro="" textlink="">
      <xdr:nvSpPr>
        <xdr:cNvPr id="546" name="楕円 545"/>
        <xdr:cNvSpPr/>
      </xdr:nvSpPr>
      <xdr:spPr>
        <a:xfrm>
          <a:off x="1148715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57785</xdr:rowOff>
    </xdr:from>
    <xdr:ext cx="534035" cy="259080"/>
    <xdr:sp macro="" textlink="">
      <xdr:nvSpPr>
        <xdr:cNvPr id="547" name="テキスト ボックス 546"/>
        <xdr:cNvSpPr txBox="1"/>
      </xdr:nvSpPr>
      <xdr:spPr>
        <a:xfrm>
          <a:off x="11308715" y="6401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48" name="正方形/長方形 547"/>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55" name="正方形/長方形 554"/>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6" name="テキスト ボックス 555"/>
        <xdr:cNvSpPr txBox="1"/>
      </xdr:nvSpPr>
      <xdr:spPr>
        <a:xfrm>
          <a:off x="111696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57" name="直線コネクタ 556"/>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8" name="テキスト ボックス 557"/>
        <xdr:cNvSpPr txBox="1"/>
      </xdr:nvSpPr>
      <xdr:spPr>
        <a:xfrm>
          <a:off x="109778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171450</xdr:colOff>
      <xdr:row>59</xdr:row>
      <xdr:rowOff>44450</xdr:rowOff>
    </xdr:to>
    <xdr:cxnSp macro="">
      <xdr:nvCxnSpPr>
        <xdr:cNvPr id="559" name="直線コネクタ 558"/>
        <xdr:cNvCxnSpPr/>
      </xdr:nvCxnSpPr>
      <xdr:spPr>
        <a:xfrm>
          <a:off x="11207750" y="1016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0" name="テキスト ボックス 559"/>
        <xdr:cNvSpPr txBox="1"/>
      </xdr:nvSpPr>
      <xdr:spPr>
        <a:xfrm>
          <a:off x="107334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171450</xdr:colOff>
      <xdr:row>57</xdr:row>
      <xdr:rowOff>6350</xdr:rowOff>
    </xdr:to>
    <xdr:cxnSp macro="">
      <xdr:nvCxnSpPr>
        <xdr:cNvPr id="561" name="直線コネクタ 560"/>
        <xdr:cNvCxnSpPr/>
      </xdr:nvCxnSpPr>
      <xdr:spPr>
        <a:xfrm>
          <a:off x="11207750" y="977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07334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171450</xdr:colOff>
      <xdr:row>54</xdr:row>
      <xdr:rowOff>139700</xdr:rowOff>
    </xdr:to>
    <xdr:cxnSp macro="">
      <xdr:nvCxnSpPr>
        <xdr:cNvPr id="563" name="直線コネクタ 562"/>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64" name="テキスト ボックス 563"/>
        <xdr:cNvSpPr txBox="1"/>
      </xdr:nvSpPr>
      <xdr:spPr>
        <a:xfrm>
          <a:off x="107334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171450</xdr:colOff>
      <xdr:row>52</xdr:row>
      <xdr:rowOff>101600</xdr:rowOff>
    </xdr:to>
    <xdr:cxnSp macro="">
      <xdr:nvCxnSpPr>
        <xdr:cNvPr id="565" name="直線コネクタ 564"/>
        <xdr:cNvCxnSpPr/>
      </xdr:nvCxnSpPr>
      <xdr:spPr>
        <a:xfrm>
          <a:off x="11207750" y="901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6" name="テキスト ボックス 565"/>
        <xdr:cNvSpPr txBox="1"/>
      </xdr:nvSpPr>
      <xdr:spPr>
        <a:xfrm>
          <a:off x="107334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171450</xdr:colOff>
      <xdr:row>50</xdr:row>
      <xdr:rowOff>63500</xdr:rowOff>
    </xdr:to>
    <xdr:cxnSp macro="">
      <xdr:nvCxnSpPr>
        <xdr:cNvPr id="567" name="直線コネクタ 566"/>
        <xdr:cNvCxnSpPr/>
      </xdr:nvCxnSpPr>
      <xdr:spPr>
        <a:xfrm>
          <a:off x="11207750" y="863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9080"/>
    <xdr:sp macro="" textlink="">
      <xdr:nvSpPr>
        <xdr:cNvPr id="568" name="テキスト ボックス 567"/>
        <xdr:cNvSpPr txBox="1"/>
      </xdr:nvSpPr>
      <xdr:spPr>
        <a:xfrm>
          <a:off x="106692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9" name="直線コネクタ 568"/>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70" name="テキスト ボックス 569"/>
        <xdr:cNvSpPr txBox="1"/>
      </xdr:nvSpPr>
      <xdr:spPr>
        <a:xfrm>
          <a:off x="106692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71"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133985</xdr:rowOff>
    </xdr:from>
    <xdr:to xmlns:xdr="http://schemas.openxmlformats.org/drawingml/2006/spreadsheetDrawing">
      <xdr:col>85</xdr:col>
      <xdr:colOff>126365</xdr:colOff>
      <xdr:row>58</xdr:row>
      <xdr:rowOff>99060</xdr:rowOff>
    </xdr:to>
    <xdr:cxnSp macro="">
      <xdr:nvCxnSpPr>
        <xdr:cNvPr id="572" name="直線コネクタ 571"/>
        <xdr:cNvCxnSpPr/>
      </xdr:nvCxnSpPr>
      <xdr:spPr>
        <a:xfrm flipV="1">
          <a:off x="14698345" y="870648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102870</xdr:rowOff>
    </xdr:from>
    <xdr:ext cx="534670" cy="259080"/>
    <xdr:sp macro="" textlink="">
      <xdr:nvSpPr>
        <xdr:cNvPr id="573" name="教育費最小値テキスト"/>
        <xdr:cNvSpPr txBox="1"/>
      </xdr:nvSpPr>
      <xdr:spPr>
        <a:xfrm>
          <a:off x="14744700" y="10046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99060</xdr:rowOff>
    </xdr:from>
    <xdr:to xmlns:xdr="http://schemas.openxmlformats.org/drawingml/2006/spreadsheetDrawing">
      <xdr:col>86</xdr:col>
      <xdr:colOff>25400</xdr:colOff>
      <xdr:row>58</xdr:row>
      <xdr:rowOff>99060</xdr:rowOff>
    </xdr:to>
    <xdr:cxnSp macro="">
      <xdr:nvCxnSpPr>
        <xdr:cNvPr id="574" name="直線コネクタ 573"/>
        <xdr:cNvCxnSpPr/>
      </xdr:nvCxnSpPr>
      <xdr:spPr>
        <a:xfrm>
          <a:off x="14611350" y="10043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80645</xdr:rowOff>
    </xdr:from>
    <xdr:ext cx="534670" cy="259080"/>
    <xdr:sp macro="" textlink="">
      <xdr:nvSpPr>
        <xdr:cNvPr id="575" name="教育費最大値テキスト"/>
        <xdr:cNvSpPr txBox="1"/>
      </xdr:nvSpPr>
      <xdr:spPr>
        <a:xfrm>
          <a:off x="14744700" y="8481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96,288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133985</xdr:rowOff>
    </xdr:from>
    <xdr:to xmlns:xdr="http://schemas.openxmlformats.org/drawingml/2006/spreadsheetDrawing">
      <xdr:col>86</xdr:col>
      <xdr:colOff>25400</xdr:colOff>
      <xdr:row>50</xdr:row>
      <xdr:rowOff>133985</xdr:rowOff>
    </xdr:to>
    <xdr:cxnSp macro="">
      <xdr:nvCxnSpPr>
        <xdr:cNvPr id="576" name="直線コネクタ 575"/>
        <xdr:cNvCxnSpPr/>
      </xdr:nvCxnSpPr>
      <xdr:spPr>
        <a:xfrm>
          <a:off x="14611350" y="8706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146050</xdr:rowOff>
    </xdr:from>
    <xdr:to xmlns:xdr="http://schemas.openxmlformats.org/drawingml/2006/spreadsheetDrawing">
      <xdr:col>85</xdr:col>
      <xdr:colOff>127000</xdr:colOff>
      <xdr:row>56</xdr:row>
      <xdr:rowOff>139700</xdr:rowOff>
    </xdr:to>
    <xdr:cxnSp macro="">
      <xdr:nvCxnSpPr>
        <xdr:cNvPr id="577" name="直線コネクタ 576"/>
        <xdr:cNvCxnSpPr/>
      </xdr:nvCxnSpPr>
      <xdr:spPr>
        <a:xfrm flipV="1">
          <a:off x="13938250" y="9575800"/>
          <a:ext cx="762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100965</xdr:rowOff>
    </xdr:from>
    <xdr:ext cx="534670" cy="258445"/>
    <xdr:sp macro="" textlink="">
      <xdr:nvSpPr>
        <xdr:cNvPr id="578" name="教育費平均値テキスト"/>
        <xdr:cNvSpPr txBox="1"/>
      </xdr:nvSpPr>
      <xdr:spPr>
        <a:xfrm>
          <a:off x="14744700" y="9359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78105</xdr:rowOff>
    </xdr:from>
    <xdr:to xmlns:xdr="http://schemas.openxmlformats.org/drawingml/2006/spreadsheetDrawing">
      <xdr:col>85</xdr:col>
      <xdr:colOff>171450</xdr:colOff>
      <xdr:row>56</xdr:row>
      <xdr:rowOff>8255</xdr:rowOff>
    </xdr:to>
    <xdr:sp macro="" textlink="">
      <xdr:nvSpPr>
        <xdr:cNvPr id="579" name="フローチャート: 判断 578"/>
        <xdr:cNvSpPr/>
      </xdr:nvSpPr>
      <xdr:spPr>
        <a:xfrm>
          <a:off x="14649450" y="95078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139700</xdr:rowOff>
    </xdr:from>
    <xdr:to xmlns:xdr="http://schemas.openxmlformats.org/drawingml/2006/spreadsheetDrawing">
      <xdr:col>81</xdr:col>
      <xdr:colOff>50800</xdr:colOff>
      <xdr:row>57</xdr:row>
      <xdr:rowOff>52070</xdr:rowOff>
    </xdr:to>
    <xdr:cxnSp macro="">
      <xdr:nvCxnSpPr>
        <xdr:cNvPr id="580" name="直線コネクタ 579"/>
        <xdr:cNvCxnSpPr/>
      </xdr:nvCxnSpPr>
      <xdr:spPr>
        <a:xfrm flipV="1">
          <a:off x="13144500" y="9740900"/>
          <a:ext cx="7937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52070</xdr:rowOff>
    </xdr:from>
    <xdr:to xmlns:xdr="http://schemas.openxmlformats.org/drawingml/2006/spreadsheetDrawing">
      <xdr:col>81</xdr:col>
      <xdr:colOff>101600</xdr:colOff>
      <xdr:row>55</xdr:row>
      <xdr:rowOff>153670</xdr:rowOff>
    </xdr:to>
    <xdr:sp macro="" textlink="">
      <xdr:nvSpPr>
        <xdr:cNvPr id="581" name="フローチャート: 判断 580"/>
        <xdr:cNvSpPr/>
      </xdr:nvSpPr>
      <xdr:spPr>
        <a:xfrm>
          <a:off x="13887450" y="94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170180</xdr:rowOff>
    </xdr:from>
    <xdr:ext cx="534035" cy="259080"/>
    <xdr:sp macro="" textlink="">
      <xdr:nvSpPr>
        <xdr:cNvPr id="582" name="テキスト ボックス 581"/>
        <xdr:cNvSpPr txBox="1"/>
      </xdr:nvSpPr>
      <xdr:spPr>
        <a:xfrm>
          <a:off x="13709015" y="9257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56</xdr:row>
      <xdr:rowOff>55245</xdr:rowOff>
    </xdr:from>
    <xdr:to xmlns:xdr="http://schemas.openxmlformats.org/drawingml/2006/spreadsheetDrawing">
      <xdr:col>76</xdr:col>
      <xdr:colOff>114300</xdr:colOff>
      <xdr:row>57</xdr:row>
      <xdr:rowOff>52070</xdr:rowOff>
    </xdr:to>
    <xdr:cxnSp macro="">
      <xdr:nvCxnSpPr>
        <xdr:cNvPr id="583" name="直線コネクタ 582"/>
        <xdr:cNvCxnSpPr/>
      </xdr:nvCxnSpPr>
      <xdr:spPr>
        <a:xfrm>
          <a:off x="12344400" y="9656445"/>
          <a:ext cx="8001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121920</xdr:rowOff>
    </xdr:from>
    <xdr:to xmlns:xdr="http://schemas.openxmlformats.org/drawingml/2006/spreadsheetDrawing">
      <xdr:col>76</xdr:col>
      <xdr:colOff>165100</xdr:colOff>
      <xdr:row>56</xdr:row>
      <xdr:rowOff>52070</xdr:rowOff>
    </xdr:to>
    <xdr:sp macro="" textlink="">
      <xdr:nvSpPr>
        <xdr:cNvPr id="584" name="フローチャート: 判断 583"/>
        <xdr:cNvSpPr/>
      </xdr:nvSpPr>
      <xdr:spPr>
        <a:xfrm>
          <a:off x="130937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68580</xdr:rowOff>
    </xdr:from>
    <xdr:ext cx="534670" cy="259080"/>
    <xdr:sp macro="" textlink="">
      <xdr:nvSpPr>
        <xdr:cNvPr id="585" name="テキスト ボックス 584"/>
        <xdr:cNvSpPr txBox="1"/>
      </xdr:nvSpPr>
      <xdr:spPr>
        <a:xfrm>
          <a:off x="12896215" y="9326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55245</xdr:rowOff>
    </xdr:from>
    <xdr:to xmlns:xdr="http://schemas.openxmlformats.org/drawingml/2006/spreadsheetDrawing">
      <xdr:col>71</xdr:col>
      <xdr:colOff>171450</xdr:colOff>
      <xdr:row>57</xdr:row>
      <xdr:rowOff>17780</xdr:rowOff>
    </xdr:to>
    <xdr:cxnSp macro="">
      <xdr:nvCxnSpPr>
        <xdr:cNvPr id="586" name="直線コネクタ 585"/>
        <xdr:cNvCxnSpPr/>
      </xdr:nvCxnSpPr>
      <xdr:spPr>
        <a:xfrm flipV="1">
          <a:off x="11537950" y="9656445"/>
          <a:ext cx="8064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89535</xdr:rowOff>
    </xdr:from>
    <xdr:to xmlns:xdr="http://schemas.openxmlformats.org/drawingml/2006/spreadsheetDrawing">
      <xdr:col>72</xdr:col>
      <xdr:colOff>38100</xdr:colOff>
      <xdr:row>56</xdr:row>
      <xdr:rowOff>19685</xdr:rowOff>
    </xdr:to>
    <xdr:sp macro="" textlink="">
      <xdr:nvSpPr>
        <xdr:cNvPr id="587" name="フローチャート: 判断 586"/>
        <xdr:cNvSpPr/>
      </xdr:nvSpPr>
      <xdr:spPr>
        <a:xfrm>
          <a:off x="12299950" y="9519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36195</xdr:rowOff>
    </xdr:from>
    <xdr:ext cx="534035" cy="259080"/>
    <xdr:sp macro="" textlink="">
      <xdr:nvSpPr>
        <xdr:cNvPr id="588" name="テキスト ボックス 587"/>
        <xdr:cNvSpPr txBox="1"/>
      </xdr:nvSpPr>
      <xdr:spPr>
        <a:xfrm>
          <a:off x="12102465" y="9294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3810</xdr:rowOff>
    </xdr:from>
    <xdr:to xmlns:xdr="http://schemas.openxmlformats.org/drawingml/2006/spreadsheetDrawing">
      <xdr:col>67</xdr:col>
      <xdr:colOff>101600</xdr:colOff>
      <xdr:row>56</xdr:row>
      <xdr:rowOff>105410</xdr:rowOff>
    </xdr:to>
    <xdr:sp macro="" textlink="">
      <xdr:nvSpPr>
        <xdr:cNvPr id="589" name="フローチャート: 判断 588"/>
        <xdr:cNvSpPr/>
      </xdr:nvSpPr>
      <xdr:spPr>
        <a:xfrm>
          <a:off x="1148715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121920</xdr:rowOff>
    </xdr:from>
    <xdr:ext cx="534035" cy="258445"/>
    <xdr:sp macro="" textlink="">
      <xdr:nvSpPr>
        <xdr:cNvPr id="590" name="テキスト ボックス 589"/>
        <xdr:cNvSpPr txBox="1"/>
      </xdr:nvSpPr>
      <xdr:spPr>
        <a:xfrm>
          <a:off x="11308715" y="9380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2" name="テキスト ボックス 591"/>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94" name="テキスト ボックス 593"/>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5" name="テキスト ボックス 594"/>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95250</xdr:rowOff>
    </xdr:from>
    <xdr:to xmlns:xdr="http://schemas.openxmlformats.org/drawingml/2006/spreadsheetDrawing">
      <xdr:col>85</xdr:col>
      <xdr:colOff>171450</xdr:colOff>
      <xdr:row>56</xdr:row>
      <xdr:rowOff>25400</xdr:rowOff>
    </xdr:to>
    <xdr:sp macro="" textlink="">
      <xdr:nvSpPr>
        <xdr:cNvPr id="596" name="楕円 595"/>
        <xdr:cNvSpPr/>
      </xdr:nvSpPr>
      <xdr:spPr>
        <a:xfrm>
          <a:off x="14649450" y="9525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55</xdr:row>
      <xdr:rowOff>73660</xdr:rowOff>
    </xdr:from>
    <xdr:ext cx="534670" cy="259080"/>
    <xdr:sp macro="" textlink="">
      <xdr:nvSpPr>
        <xdr:cNvPr id="597" name="教育費該当値テキスト"/>
        <xdr:cNvSpPr txBox="1"/>
      </xdr:nvSpPr>
      <xdr:spPr>
        <a:xfrm>
          <a:off x="14744700" y="9503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88900</xdr:rowOff>
    </xdr:from>
    <xdr:to xmlns:xdr="http://schemas.openxmlformats.org/drawingml/2006/spreadsheetDrawing">
      <xdr:col>81</xdr:col>
      <xdr:colOff>101600</xdr:colOff>
      <xdr:row>57</xdr:row>
      <xdr:rowOff>19050</xdr:rowOff>
    </xdr:to>
    <xdr:sp macro="" textlink="">
      <xdr:nvSpPr>
        <xdr:cNvPr id="598" name="楕円 597"/>
        <xdr:cNvSpPr/>
      </xdr:nvSpPr>
      <xdr:spPr>
        <a:xfrm>
          <a:off x="1388745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10160</xdr:rowOff>
    </xdr:from>
    <xdr:ext cx="534035" cy="259080"/>
    <xdr:sp macro="" textlink="">
      <xdr:nvSpPr>
        <xdr:cNvPr id="599" name="テキスト ボックス 598"/>
        <xdr:cNvSpPr txBox="1"/>
      </xdr:nvSpPr>
      <xdr:spPr>
        <a:xfrm>
          <a:off x="13709015" y="978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1270</xdr:rowOff>
    </xdr:from>
    <xdr:to xmlns:xdr="http://schemas.openxmlformats.org/drawingml/2006/spreadsheetDrawing">
      <xdr:col>76</xdr:col>
      <xdr:colOff>165100</xdr:colOff>
      <xdr:row>57</xdr:row>
      <xdr:rowOff>102870</xdr:rowOff>
    </xdr:to>
    <xdr:sp macro="" textlink="">
      <xdr:nvSpPr>
        <xdr:cNvPr id="600" name="楕円 599"/>
        <xdr:cNvSpPr/>
      </xdr:nvSpPr>
      <xdr:spPr>
        <a:xfrm>
          <a:off x="130937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93980</xdr:rowOff>
    </xdr:from>
    <xdr:ext cx="534670" cy="259080"/>
    <xdr:sp macro="" textlink="">
      <xdr:nvSpPr>
        <xdr:cNvPr id="601" name="テキスト ボックス 600"/>
        <xdr:cNvSpPr txBox="1"/>
      </xdr:nvSpPr>
      <xdr:spPr>
        <a:xfrm>
          <a:off x="12896215" y="986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4445</xdr:rowOff>
    </xdr:from>
    <xdr:to xmlns:xdr="http://schemas.openxmlformats.org/drawingml/2006/spreadsheetDrawing">
      <xdr:col>72</xdr:col>
      <xdr:colOff>38100</xdr:colOff>
      <xdr:row>56</xdr:row>
      <xdr:rowOff>106045</xdr:rowOff>
    </xdr:to>
    <xdr:sp macro="" textlink="">
      <xdr:nvSpPr>
        <xdr:cNvPr id="602" name="楕円 601"/>
        <xdr:cNvSpPr/>
      </xdr:nvSpPr>
      <xdr:spPr>
        <a:xfrm>
          <a:off x="12299950" y="9605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97790</xdr:rowOff>
    </xdr:from>
    <xdr:ext cx="534035" cy="258445"/>
    <xdr:sp macro="" textlink="">
      <xdr:nvSpPr>
        <xdr:cNvPr id="603" name="テキスト ボックス 602"/>
        <xdr:cNvSpPr txBox="1"/>
      </xdr:nvSpPr>
      <xdr:spPr>
        <a:xfrm>
          <a:off x="12102465" y="9698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137795</xdr:rowOff>
    </xdr:from>
    <xdr:to xmlns:xdr="http://schemas.openxmlformats.org/drawingml/2006/spreadsheetDrawing">
      <xdr:col>67</xdr:col>
      <xdr:colOff>101600</xdr:colOff>
      <xdr:row>57</xdr:row>
      <xdr:rowOff>67945</xdr:rowOff>
    </xdr:to>
    <xdr:sp macro="" textlink="">
      <xdr:nvSpPr>
        <xdr:cNvPr id="604" name="楕円 603"/>
        <xdr:cNvSpPr/>
      </xdr:nvSpPr>
      <xdr:spPr>
        <a:xfrm>
          <a:off x="1148715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59055</xdr:rowOff>
    </xdr:from>
    <xdr:ext cx="534035" cy="259080"/>
    <xdr:sp macro="" textlink="">
      <xdr:nvSpPr>
        <xdr:cNvPr id="605" name="テキスト ボックス 604"/>
        <xdr:cNvSpPr txBox="1"/>
      </xdr:nvSpPr>
      <xdr:spPr>
        <a:xfrm>
          <a:off x="11308715" y="9831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606" name="正方形/長方形 605"/>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13" name="正方形/長方形 612"/>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14" name="テキスト ボックス 613"/>
        <xdr:cNvSpPr txBox="1"/>
      </xdr:nvSpPr>
      <xdr:spPr>
        <a:xfrm>
          <a:off x="111696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15" name="直線コネクタ 614"/>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171450</xdr:colOff>
      <xdr:row>78</xdr:row>
      <xdr:rowOff>139700</xdr:rowOff>
    </xdr:to>
    <xdr:cxnSp macro="">
      <xdr:nvCxnSpPr>
        <xdr:cNvPr id="616" name="直線コネクタ 615"/>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7" name="テキスト ボックス 616"/>
        <xdr:cNvSpPr txBox="1"/>
      </xdr:nvSpPr>
      <xdr:spPr>
        <a:xfrm>
          <a:off x="109778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171450</xdr:colOff>
      <xdr:row>76</xdr:row>
      <xdr:rowOff>25400</xdr:rowOff>
    </xdr:to>
    <xdr:cxnSp macro="">
      <xdr:nvCxnSpPr>
        <xdr:cNvPr id="618" name="直線コネクタ 617"/>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19" name="テキスト ボックス 618"/>
        <xdr:cNvSpPr txBox="1"/>
      </xdr:nvSpPr>
      <xdr:spPr>
        <a:xfrm>
          <a:off x="107334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171450</xdr:colOff>
      <xdr:row>73</xdr:row>
      <xdr:rowOff>82550</xdr:rowOff>
    </xdr:to>
    <xdr:cxnSp macro="">
      <xdr:nvCxnSpPr>
        <xdr:cNvPr id="620" name="直線コネクタ 619"/>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5630" cy="258445"/>
    <xdr:sp macro="" textlink="">
      <xdr:nvSpPr>
        <xdr:cNvPr id="621" name="テキスト ボックス 620"/>
        <xdr:cNvSpPr txBox="1"/>
      </xdr:nvSpPr>
      <xdr:spPr>
        <a:xfrm>
          <a:off x="106692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171450</xdr:colOff>
      <xdr:row>70</xdr:row>
      <xdr:rowOff>139700</xdr:rowOff>
    </xdr:to>
    <xdr:cxnSp macro="">
      <xdr:nvCxnSpPr>
        <xdr:cNvPr id="622" name="直線コネクタ 621"/>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5630" cy="258445"/>
    <xdr:sp macro="" textlink="">
      <xdr:nvSpPr>
        <xdr:cNvPr id="623" name="テキスト ボックス 622"/>
        <xdr:cNvSpPr txBox="1"/>
      </xdr:nvSpPr>
      <xdr:spPr>
        <a:xfrm>
          <a:off x="106692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4" name="直線コネクタ 623"/>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25" name="テキスト ボックス 624"/>
        <xdr:cNvSpPr txBox="1"/>
      </xdr:nvSpPr>
      <xdr:spPr>
        <a:xfrm>
          <a:off x="106692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26"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123825</xdr:rowOff>
    </xdr:from>
    <xdr:to xmlns:xdr="http://schemas.openxmlformats.org/drawingml/2006/spreadsheetDrawing">
      <xdr:col>85</xdr:col>
      <xdr:colOff>126365</xdr:colOff>
      <xdr:row>78</xdr:row>
      <xdr:rowOff>139700</xdr:rowOff>
    </xdr:to>
    <xdr:cxnSp macro="">
      <xdr:nvCxnSpPr>
        <xdr:cNvPr id="627" name="直線コネクタ 626"/>
        <xdr:cNvCxnSpPr/>
      </xdr:nvCxnSpPr>
      <xdr:spPr>
        <a:xfrm flipV="1">
          <a:off x="14698345" y="12125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143510</xdr:rowOff>
    </xdr:from>
    <xdr:ext cx="249555" cy="258445"/>
    <xdr:sp macro="" textlink="">
      <xdr:nvSpPr>
        <xdr:cNvPr id="628" name="災害復旧費最小値テキスト"/>
        <xdr:cNvSpPr txBox="1"/>
      </xdr:nvSpPr>
      <xdr:spPr>
        <a:xfrm>
          <a:off x="147447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9" name="直線コネクタ 628"/>
        <xdr:cNvCxnSpPr/>
      </xdr:nvCxnSpPr>
      <xdr:spPr>
        <a:xfrm>
          <a:off x="1461135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70485</xdr:rowOff>
    </xdr:from>
    <xdr:ext cx="598805" cy="259080"/>
    <xdr:sp macro="" textlink="">
      <xdr:nvSpPr>
        <xdr:cNvPr id="630" name="災害復旧費最大値テキスト"/>
        <xdr:cNvSpPr txBox="1"/>
      </xdr:nvSpPr>
      <xdr:spPr>
        <a:xfrm>
          <a:off x="14744700" y="11900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151,725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123825</xdr:rowOff>
    </xdr:from>
    <xdr:to xmlns:xdr="http://schemas.openxmlformats.org/drawingml/2006/spreadsheetDrawing">
      <xdr:col>86</xdr:col>
      <xdr:colOff>25400</xdr:colOff>
      <xdr:row>70</xdr:row>
      <xdr:rowOff>123825</xdr:rowOff>
    </xdr:to>
    <xdr:cxnSp macro="">
      <xdr:nvCxnSpPr>
        <xdr:cNvPr id="631" name="直線コネクタ 630"/>
        <xdr:cNvCxnSpPr/>
      </xdr:nvCxnSpPr>
      <xdr:spPr>
        <a:xfrm>
          <a:off x="14611350" y="12125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65405</xdr:rowOff>
    </xdr:from>
    <xdr:to xmlns:xdr="http://schemas.openxmlformats.org/drawingml/2006/spreadsheetDrawing">
      <xdr:col>85</xdr:col>
      <xdr:colOff>127000</xdr:colOff>
      <xdr:row>78</xdr:row>
      <xdr:rowOff>93345</xdr:rowOff>
    </xdr:to>
    <xdr:cxnSp macro="">
      <xdr:nvCxnSpPr>
        <xdr:cNvPr id="632" name="直線コネクタ 631"/>
        <xdr:cNvCxnSpPr/>
      </xdr:nvCxnSpPr>
      <xdr:spPr>
        <a:xfrm flipV="1">
          <a:off x="13938250" y="1343850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13335</xdr:rowOff>
    </xdr:from>
    <xdr:ext cx="469900" cy="259080"/>
    <xdr:sp macro="" textlink="">
      <xdr:nvSpPr>
        <xdr:cNvPr id="633" name="災害復旧費平均値テキスト"/>
        <xdr:cNvSpPr txBox="1"/>
      </xdr:nvSpPr>
      <xdr:spPr>
        <a:xfrm>
          <a:off x="14744700" y="13386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34925</xdr:rowOff>
    </xdr:from>
    <xdr:to xmlns:xdr="http://schemas.openxmlformats.org/drawingml/2006/spreadsheetDrawing">
      <xdr:col>85</xdr:col>
      <xdr:colOff>171450</xdr:colOff>
      <xdr:row>78</xdr:row>
      <xdr:rowOff>136525</xdr:rowOff>
    </xdr:to>
    <xdr:sp macro="" textlink="">
      <xdr:nvSpPr>
        <xdr:cNvPr id="634" name="フローチャート: 判断 633"/>
        <xdr:cNvSpPr/>
      </xdr:nvSpPr>
      <xdr:spPr>
        <a:xfrm>
          <a:off x="14649450" y="134080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67945</xdr:rowOff>
    </xdr:from>
    <xdr:to xmlns:xdr="http://schemas.openxmlformats.org/drawingml/2006/spreadsheetDrawing">
      <xdr:col>81</xdr:col>
      <xdr:colOff>50800</xdr:colOff>
      <xdr:row>78</xdr:row>
      <xdr:rowOff>93345</xdr:rowOff>
    </xdr:to>
    <xdr:cxnSp macro="">
      <xdr:nvCxnSpPr>
        <xdr:cNvPr id="635" name="直線コネクタ 634"/>
        <xdr:cNvCxnSpPr/>
      </xdr:nvCxnSpPr>
      <xdr:spPr>
        <a:xfrm>
          <a:off x="13144500" y="1344104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55245</xdr:rowOff>
    </xdr:from>
    <xdr:to xmlns:xdr="http://schemas.openxmlformats.org/drawingml/2006/spreadsheetDrawing">
      <xdr:col>81</xdr:col>
      <xdr:colOff>101600</xdr:colOff>
      <xdr:row>78</xdr:row>
      <xdr:rowOff>156845</xdr:rowOff>
    </xdr:to>
    <xdr:sp macro="" textlink="">
      <xdr:nvSpPr>
        <xdr:cNvPr id="636" name="フローチャート: 判断 635"/>
        <xdr:cNvSpPr/>
      </xdr:nvSpPr>
      <xdr:spPr>
        <a:xfrm>
          <a:off x="1388745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147955</xdr:rowOff>
    </xdr:from>
    <xdr:ext cx="469900" cy="258445"/>
    <xdr:sp macro="" textlink="">
      <xdr:nvSpPr>
        <xdr:cNvPr id="637" name="テキスト ボックス 636"/>
        <xdr:cNvSpPr txBox="1"/>
      </xdr:nvSpPr>
      <xdr:spPr>
        <a:xfrm>
          <a:off x="13722350" y="13521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76</xdr:row>
      <xdr:rowOff>63500</xdr:rowOff>
    </xdr:from>
    <xdr:to xmlns:xdr="http://schemas.openxmlformats.org/drawingml/2006/spreadsheetDrawing">
      <xdr:col>76</xdr:col>
      <xdr:colOff>114300</xdr:colOff>
      <xdr:row>78</xdr:row>
      <xdr:rowOff>67945</xdr:rowOff>
    </xdr:to>
    <xdr:cxnSp macro="">
      <xdr:nvCxnSpPr>
        <xdr:cNvPr id="638" name="直線コネクタ 637"/>
        <xdr:cNvCxnSpPr/>
      </xdr:nvCxnSpPr>
      <xdr:spPr>
        <a:xfrm>
          <a:off x="12344400" y="13093700"/>
          <a:ext cx="8001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66040</xdr:rowOff>
    </xdr:from>
    <xdr:to xmlns:xdr="http://schemas.openxmlformats.org/drawingml/2006/spreadsheetDrawing">
      <xdr:col>76</xdr:col>
      <xdr:colOff>165100</xdr:colOff>
      <xdr:row>78</xdr:row>
      <xdr:rowOff>167640</xdr:rowOff>
    </xdr:to>
    <xdr:sp macro="" textlink="">
      <xdr:nvSpPr>
        <xdr:cNvPr id="639" name="フローチャート: 判断 638"/>
        <xdr:cNvSpPr/>
      </xdr:nvSpPr>
      <xdr:spPr>
        <a:xfrm>
          <a:off x="130937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158750</xdr:rowOff>
    </xdr:from>
    <xdr:ext cx="469900" cy="259080"/>
    <xdr:sp macro="" textlink="">
      <xdr:nvSpPr>
        <xdr:cNvPr id="640" name="テキスト ボックス 639"/>
        <xdr:cNvSpPr txBox="1"/>
      </xdr:nvSpPr>
      <xdr:spPr>
        <a:xfrm>
          <a:off x="12928600" y="1353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156210</xdr:rowOff>
    </xdr:from>
    <xdr:to xmlns:xdr="http://schemas.openxmlformats.org/drawingml/2006/spreadsheetDrawing">
      <xdr:col>71</xdr:col>
      <xdr:colOff>171450</xdr:colOff>
      <xdr:row>76</xdr:row>
      <xdr:rowOff>63500</xdr:rowOff>
    </xdr:to>
    <xdr:cxnSp macro="">
      <xdr:nvCxnSpPr>
        <xdr:cNvPr id="641" name="直線コネクタ 640"/>
        <xdr:cNvCxnSpPr/>
      </xdr:nvCxnSpPr>
      <xdr:spPr>
        <a:xfrm>
          <a:off x="11537950" y="12843510"/>
          <a:ext cx="80645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32385</xdr:rowOff>
    </xdr:from>
    <xdr:to xmlns:xdr="http://schemas.openxmlformats.org/drawingml/2006/spreadsheetDrawing">
      <xdr:col>72</xdr:col>
      <xdr:colOff>38100</xdr:colOff>
      <xdr:row>78</xdr:row>
      <xdr:rowOff>133985</xdr:rowOff>
    </xdr:to>
    <xdr:sp macro="" textlink="">
      <xdr:nvSpPr>
        <xdr:cNvPr id="642" name="フローチャート: 判断 641"/>
        <xdr:cNvSpPr/>
      </xdr:nvSpPr>
      <xdr:spPr>
        <a:xfrm>
          <a:off x="12299950" y="13405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125095</xdr:rowOff>
    </xdr:from>
    <xdr:ext cx="469900" cy="258445"/>
    <xdr:sp macro="" textlink="">
      <xdr:nvSpPr>
        <xdr:cNvPr id="643" name="テキスト ボックス 642"/>
        <xdr:cNvSpPr txBox="1"/>
      </xdr:nvSpPr>
      <xdr:spPr>
        <a:xfrm>
          <a:off x="1213485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53340</xdr:rowOff>
    </xdr:from>
    <xdr:to xmlns:xdr="http://schemas.openxmlformats.org/drawingml/2006/spreadsheetDrawing">
      <xdr:col>67</xdr:col>
      <xdr:colOff>101600</xdr:colOff>
      <xdr:row>78</xdr:row>
      <xdr:rowOff>154940</xdr:rowOff>
    </xdr:to>
    <xdr:sp macro="" textlink="">
      <xdr:nvSpPr>
        <xdr:cNvPr id="644" name="フローチャート: 判断 643"/>
        <xdr:cNvSpPr/>
      </xdr:nvSpPr>
      <xdr:spPr>
        <a:xfrm>
          <a:off x="1148715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146050</xdr:rowOff>
    </xdr:from>
    <xdr:ext cx="469900" cy="258445"/>
    <xdr:sp macro="" textlink="">
      <xdr:nvSpPr>
        <xdr:cNvPr id="645" name="テキスト ボックス 644"/>
        <xdr:cNvSpPr txBox="1"/>
      </xdr:nvSpPr>
      <xdr:spPr>
        <a:xfrm>
          <a:off x="11322050" y="13519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7" name="テキスト ボックス 646"/>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49" name="テキスト ボックス 648"/>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0" name="テキスト ボックス 649"/>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14605</xdr:rowOff>
    </xdr:from>
    <xdr:to xmlns:xdr="http://schemas.openxmlformats.org/drawingml/2006/spreadsheetDrawing">
      <xdr:col>85</xdr:col>
      <xdr:colOff>171450</xdr:colOff>
      <xdr:row>78</xdr:row>
      <xdr:rowOff>116205</xdr:rowOff>
    </xdr:to>
    <xdr:sp macro="" textlink="">
      <xdr:nvSpPr>
        <xdr:cNvPr id="651" name="楕円 650"/>
        <xdr:cNvSpPr/>
      </xdr:nvSpPr>
      <xdr:spPr>
        <a:xfrm>
          <a:off x="14649450" y="133877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76</xdr:row>
      <xdr:rowOff>145415</xdr:rowOff>
    </xdr:from>
    <xdr:ext cx="469900" cy="258445"/>
    <xdr:sp macro="" textlink="">
      <xdr:nvSpPr>
        <xdr:cNvPr id="652" name="災害復旧費該当値テキスト"/>
        <xdr:cNvSpPr txBox="1"/>
      </xdr:nvSpPr>
      <xdr:spPr>
        <a:xfrm>
          <a:off x="14744700" y="13175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42545</xdr:rowOff>
    </xdr:from>
    <xdr:to xmlns:xdr="http://schemas.openxmlformats.org/drawingml/2006/spreadsheetDrawing">
      <xdr:col>81</xdr:col>
      <xdr:colOff>101600</xdr:colOff>
      <xdr:row>78</xdr:row>
      <xdr:rowOff>144145</xdr:rowOff>
    </xdr:to>
    <xdr:sp macro="" textlink="">
      <xdr:nvSpPr>
        <xdr:cNvPr id="653" name="楕円 652"/>
        <xdr:cNvSpPr/>
      </xdr:nvSpPr>
      <xdr:spPr>
        <a:xfrm>
          <a:off x="1388745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160655</xdr:rowOff>
    </xdr:from>
    <xdr:ext cx="469900" cy="259080"/>
    <xdr:sp macro="" textlink="">
      <xdr:nvSpPr>
        <xdr:cNvPr id="654" name="テキスト ボックス 653"/>
        <xdr:cNvSpPr txBox="1"/>
      </xdr:nvSpPr>
      <xdr:spPr>
        <a:xfrm>
          <a:off x="13722350" y="13190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17780</xdr:rowOff>
    </xdr:from>
    <xdr:to xmlns:xdr="http://schemas.openxmlformats.org/drawingml/2006/spreadsheetDrawing">
      <xdr:col>76</xdr:col>
      <xdr:colOff>165100</xdr:colOff>
      <xdr:row>78</xdr:row>
      <xdr:rowOff>118745</xdr:rowOff>
    </xdr:to>
    <xdr:sp macro="" textlink="">
      <xdr:nvSpPr>
        <xdr:cNvPr id="655" name="楕円 654"/>
        <xdr:cNvSpPr/>
      </xdr:nvSpPr>
      <xdr:spPr>
        <a:xfrm>
          <a:off x="130937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135255</xdr:rowOff>
    </xdr:from>
    <xdr:ext cx="469900" cy="258445"/>
    <xdr:sp macro="" textlink="">
      <xdr:nvSpPr>
        <xdr:cNvPr id="656" name="テキスト ボックス 655"/>
        <xdr:cNvSpPr txBox="1"/>
      </xdr:nvSpPr>
      <xdr:spPr>
        <a:xfrm>
          <a:off x="12928600" y="13165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12700</xdr:rowOff>
    </xdr:from>
    <xdr:to xmlns:xdr="http://schemas.openxmlformats.org/drawingml/2006/spreadsheetDrawing">
      <xdr:col>72</xdr:col>
      <xdr:colOff>38100</xdr:colOff>
      <xdr:row>76</xdr:row>
      <xdr:rowOff>114300</xdr:rowOff>
    </xdr:to>
    <xdr:sp macro="" textlink="">
      <xdr:nvSpPr>
        <xdr:cNvPr id="657" name="楕円 656"/>
        <xdr:cNvSpPr/>
      </xdr:nvSpPr>
      <xdr:spPr>
        <a:xfrm>
          <a:off x="12299950" y="13042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130810</xdr:rowOff>
    </xdr:from>
    <xdr:ext cx="534035" cy="259080"/>
    <xdr:sp macro="" textlink="">
      <xdr:nvSpPr>
        <xdr:cNvPr id="658" name="テキスト ボックス 657"/>
        <xdr:cNvSpPr txBox="1"/>
      </xdr:nvSpPr>
      <xdr:spPr>
        <a:xfrm>
          <a:off x="12102465" y="1281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105410</xdr:rowOff>
    </xdr:from>
    <xdr:to xmlns:xdr="http://schemas.openxmlformats.org/drawingml/2006/spreadsheetDrawing">
      <xdr:col>67</xdr:col>
      <xdr:colOff>101600</xdr:colOff>
      <xdr:row>75</xdr:row>
      <xdr:rowOff>35560</xdr:rowOff>
    </xdr:to>
    <xdr:sp macro="" textlink="">
      <xdr:nvSpPr>
        <xdr:cNvPr id="659" name="楕円 658"/>
        <xdr:cNvSpPr/>
      </xdr:nvSpPr>
      <xdr:spPr>
        <a:xfrm>
          <a:off x="1148715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52070</xdr:rowOff>
    </xdr:from>
    <xdr:ext cx="534035" cy="258445"/>
    <xdr:sp macro="" textlink="">
      <xdr:nvSpPr>
        <xdr:cNvPr id="660" name="テキスト ボックス 659"/>
        <xdr:cNvSpPr txBox="1"/>
      </xdr:nvSpPr>
      <xdr:spPr>
        <a:xfrm>
          <a:off x="11308715" y="12567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61" name="正方形/長方形 660"/>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68" name="正方形/長方形 667"/>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9" name="テキスト ボックス 668"/>
        <xdr:cNvSpPr txBox="1"/>
      </xdr:nvSpPr>
      <xdr:spPr>
        <a:xfrm>
          <a:off x="111696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0" name="直線コネクタ 669"/>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1" name="直線コネクタ 670"/>
        <xdr:cNvCxnSpPr/>
      </xdr:nvCxnSpPr>
      <xdr:spPr>
        <a:xfrm>
          <a:off x="11207750" y="1701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2" name="テキスト ボックス 671"/>
        <xdr:cNvSpPr txBox="1"/>
      </xdr:nvSpPr>
      <xdr:spPr>
        <a:xfrm>
          <a:off x="109778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3" name="直線コネクタ 672"/>
        <xdr:cNvCxnSpPr/>
      </xdr:nvCxnSpPr>
      <xdr:spPr>
        <a:xfrm>
          <a:off x="11207750" y="1663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4" name="テキスト ボックス 673"/>
        <xdr:cNvSpPr txBox="1"/>
      </xdr:nvSpPr>
      <xdr:spPr>
        <a:xfrm>
          <a:off x="107334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5" name="直線コネクタ 674"/>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6" name="テキスト ボックス 675"/>
        <xdr:cNvSpPr txBox="1"/>
      </xdr:nvSpPr>
      <xdr:spPr>
        <a:xfrm>
          <a:off x="107334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7" name="直線コネクタ 676"/>
        <xdr:cNvCxnSpPr/>
      </xdr:nvCxnSpPr>
      <xdr:spPr>
        <a:xfrm>
          <a:off x="11207750" y="1587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8" name="テキスト ボックス 677"/>
        <xdr:cNvSpPr txBox="1"/>
      </xdr:nvSpPr>
      <xdr:spPr>
        <a:xfrm>
          <a:off x="107334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171450</xdr:colOff>
      <xdr:row>90</xdr:row>
      <xdr:rowOff>63500</xdr:rowOff>
    </xdr:to>
    <xdr:cxnSp macro="">
      <xdr:nvCxnSpPr>
        <xdr:cNvPr id="679" name="直線コネクタ 678"/>
        <xdr:cNvCxnSpPr/>
      </xdr:nvCxnSpPr>
      <xdr:spPr>
        <a:xfrm>
          <a:off x="11207750" y="1549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80" name="テキスト ボックス 679"/>
        <xdr:cNvSpPr txBox="1"/>
      </xdr:nvSpPr>
      <xdr:spPr>
        <a:xfrm>
          <a:off x="106692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81" name="直線コネクタ 680"/>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82" name="テキスト ボックス 681"/>
        <xdr:cNvSpPr txBox="1"/>
      </xdr:nvSpPr>
      <xdr:spPr>
        <a:xfrm>
          <a:off x="106692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83"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52705</xdr:rowOff>
    </xdr:from>
    <xdr:to xmlns:xdr="http://schemas.openxmlformats.org/drawingml/2006/spreadsheetDrawing">
      <xdr:col>85</xdr:col>
      <xdr:colOff>126365</xdr:colOff>
      <xdr:row>98</xdr:row>
      <xdr:rowOff>2540</xdr:rowOff>
    </xdr:to>
    <xdr:cxnSp macro="">
      <xdr:nvCxnSpPr>
        <xdr:cNvPr id="684" name="直線コネクタ 683"/>
        <xdr:cNvCxnSpPr/>
      </xdr:nvCxnSpPr>
      <xdr:spPr>
        <a:xfrm flipV="1">
          <a:off x="14698345" y="1548320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6350</xdr:rowOff>
    </xdr:from>
    <xdr:ext cx="534670" cy="258445"/>
    <xdr:sp macro="" textlink="">
      <xdr:nvSpPr>
        <xdr:cNvPr id="685" name="公債費最小値テキスト"/>
        <xdr:cNvSpPr txBox="1"/>
      </xdr:nvSpPr>
      <xdr:spPr>
        <a:xfrm>
          <a:off x="14744700" y="16808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xdr:rowOff>
    </xdr:from>
    <xdr:to xmlns:xdr="http://schemas.openxmlformats.org/drawingml/2006/spreadsheetDrawing">
      <xdr:col>86</xdr:col>
      <xdr:colOff>25400</xdr:colOff>
      <xdr:row>98</xdr:row>
      <xdr:rowOff>2540</xdr:rowOff>
    </xdr:to>
    <xdr:cxnSp macro="">
      <xdr:nvCxnSpPr>
        <xdr:cNvPr id="686" name="直線コネクタ 685"/>
        <xdr:cNvCxnSpPr/>
      </xdr:nvCxnSpPr>
      <xdr:spPr>
        <a:xfrm>
          <a:off x="14611350" y="16804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170815</xdr:rowOff>
    </xdr:from>
    <xdr:ext cx="598805" cy="258445"/>
    <xdr:sp macro="" textlink="">
      <xdr:nvSpPr>
        <xdr:cNvPr id="687" name="公債費最大値テキスト"/>
        <xdr:cNvSpPr txBox="1"/>
      </xdr:nvSpPr>
      <xdr:spPr>
        <a:xfrm>
          <a:off x="14744700" y="15258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120,843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52705</xdr:rowOff>
    </xdr:from>
    <xdr:to xmlns:xdr="http://schemas.openxmlformats.org/drawingml/2006/spreadsheetDrawing">
      <xdr:col>86</xdr:col>
      <xdr:colOff>25400</xdr:colOff>
      <xdr:row>90</xdr:row>
      <xdr:rowOff>52705</xdr:rowOff>
    </xdr:to>
    <xdr:cxnSp macro="">
      <xdr:nvCxnSpPr>
        <xdr:cNvPr id="688" name="直線コネクタ 687"/>
        <xdr:cNvCxnSpPr/>
      </xdr:nvCxnSpPr>
      <xdr:spPr>
        <a:xfrm>
          <a:off x="14611350" y="154832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11430</xdr:rowOff>
    </xdr:from>
    <xdr:to xmlns:xdr="http://schemas.openxmlformats.org/drawingml/2006/spreadsheetDrawing">
      <xdr:col>85</xdr:col>
      <xdr:colOff>127000</xdr:colOff>
      <xdr:row>95</xdr:row>
      <xdr:rowOff>22860</xdr:rowOff>
    </xdr:to>
    <xdr:cxnSp macro="">
      <xdr:nvCxnSpPr>
        <xdr:cNvPr id="689" name="直線コネクタ 688"/>
        <xdr:cNvCxnSpPr/>
      </xdr:nvCxnSpPr>
      <xdr:spPr>
        <a:xfrm>
          <a:off x="13938250" y="1629918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94</xdr:row>
      <xdr:rowOff>140970</xdr:rowOff>
    </xdr:from>
    <xdr:ext cx="534670" cy="259080"/>
    <xdr:sp macro="" textlink="">
      <xdr:nvSpPr>
        <xdr:cNvPr id="690" name="公債費平均値テキスト"/>
        <xdr:cNvSpPr txBox="1"/>
      </xdr:nvSpPr>
      <xdr:spPr>
        <a:xfrm>
          <a:off x="14744700" y="1625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162560</xdr:rowOff>
    </xdr:from>
    <xdr:to xmlns:xdr="http://schemas.openxmlformats.org/drawingml/2006/spreadsheetDrawing">
      <xdr:col>85</xdr:col>
      <xdr:colOff>171450</xdr:colOff>
      <xdr:row>95</xdr:row>
      <xdr:rowOff>92710</xdr:rowOff>
    </xdr:to>
    <xdr:sp macro="" textlink="">
      <xdr:nvSpPr>
        <xdr:cNvPr id="691" name="フローチャート: 判断 690"/>
        <xdr:cNvSpPr/>
      </xdr:nvSpPr>
      <xdr:spPr>
        <a:xfrm>
          <a:off x="14649450" y="162788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3175</xdr:rowOff>
    </xdr:from>
    <xdr:to xmlns:xdr="http://schemas.openxmlformats.org/drawingml/2006/spreadsheetDrawing">
      <xdr:col>81</xdr:col>
      <xdr:colOff>50800</xdr:colOff>
      <xdr:row>95</xdr:row>
      <xdr:rowOff>11430</xdr:rowOff>
    </xdr:to>
    <xdr:cxnSp macro="">
      <xdr:nvCxnSpPr>
        <xdr:cNvPr id="692" name="直線コネクタ 691"/>
        <xdr:cNvCxnSpPr/>
      </xdr:nvCxnSpPr>
      <xdr:spPr>
        <a:xfrm>
          <a:off x="13144500" y="16290925"/>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149860</xdr:rowOff>
    </xdr:from>
    <xdr:to xmlns:xdr="http://schemas.openxmlformats.org/drawingml/2006/spreadsheetDrawing">
      <xdr:col>81</xdr:col>
      <xdr:colOff>101600</xdr:colOff>
      <xdr:row>95</xdr:row>
      <xdr:rowOff>80010</xdr:rowOff>
    </xdr:to>
    <xdr:sp macro="" textlink="">
      <xdr:nvSpPr>
        <xdr:cNvPr id="693" name="フローチャート: 判断 692"/>
        <xdr:cNvSpPr/>
      </xdr:nvSpPr>
      <xdr:spPr>
        <a:xfrm>
          <a:off x="1388745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71120</xdr:rowOff>
    </xdr:from>
    <xdr:ext cx="534035" cy="259080"/>
    <xdr:sp macro="" textlink="">
      <xdr:nvSpPr>
        <xdr:cNvPr id="694" name="テキスト ボックス 693"/>
        <xdr:cNvSpPr txBox="1"/>
      </xdr:nvSpPr>
      <xdr:spPr>
        <a:xfrm>
          <a:off x="13709015" y="16358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94</xdr:row>
      <xdr:rowOff>167005</xdr:rowOff>
    </xdr:from>
    <xdr:to xmlns:xdr="http://schemas.openxmlformats.org/drawingml/2006/spreadsheetDrawing">
      <xdr:col>76</xdr:col>
      <xdr:colOff>114300</xdr:colOff>
      <xdr:row>95</xdr:row>
      <xdr:rowOff>3175</xdr:rowOff>
    </xdr:to>
    <xdr:cxnSp macro="">
      <xdr:nvCxnSpPr>
        <xdr:cNvPr id="695" name="直線コネクタ 694"/>
        <xdr:cNvCxnSpPr/>
      </xdr:nvCxnSpPr>
      <xdr:spPr>
        <a:xfrm>
          <a:off x="12344400" y="1628330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147320</xdr:rowOff>
    </xdr:from>
    <xdr:to xmlns:xdr="http://schemas.openxmlformats.org/drawingml/2006/spreadsheetDrawing">
      <xdr:col>76</xdr:col>
      <xdr:colOff>165100</xdr:colOff>
      <xdr:row>95</xdr:row>
      <xdr:rowOff>77470</xdr:rowOff>
    </xdr:to>
    <xdr:sp macro="" textlink="">
      <xdr:nvSpPr>
        <xdr:cNvPr id="696" name="フローチャート: 判断 695"/>
        <xdr:cNvSpPr/>
      </xdr:nvSpPr>
      <xdr:spPr>
        <a:xfrm>
          <a:off x="130937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68580</xdr:rowOff>
    </xdr:from>
    <xdr:ext cx="534670" cy="259080"/>
    <xdr:sp macro="" textlink="">
      <xdr:nvSpPr>
        <xdr:cNvPr id="697" name="テキスト ボックス 696"/>
        <xdr:cNvSpPr txBox="1"/>
      </xdr:nvSpPr>
      <xdr:spPr>
        <a:xfrm>
          <a:off x="12896215" y="1635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160020</xdr:rowOff>
    </xdr:from>
    <xdr:to xmlns:xdr="http://schemas.openxmlformats.org/drawingml/2006/spreadsheetDrawing">
      <xdr:col>71</xdr:col>
      <xdr:colOff>171450</xdr:colOff>
      <xdr:row>94</xdr:row>
      <xdr:rowOff>167005</xdr:rowOff>
    </xdr:to>
    <xdr:cxnSp macro="">
      <xdr:nvCxnSpPr>
        <xdr:cNvPr id="698" name="直線コネクタ 697"/>
        <xdr:cNvCxnSpPr/>
      </xdr:nvCxnSpPr>
      <xdr:spPr>
        <a:xfrm>
          <a:off x="11537950" y="1627632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14605</xdr:rowOff>
    </xdr:from>
    <xdr:to xmlns:xdr="http://schemas.openxmlformats.org/drawingml/2006/spreadsheetDrawing">
      <xdr:col>72</xdr:col>
      <xdr:colOff>38100</xdr:colOff>
      <xdr:row>95</xdr:row>
      <xdr:rowOff>116205</xdr:rowOff>
    </xdr:to>
    <xdr:sp macro="" textlink="">
      <xdr:nvSpPr>
        <xdr:cNvPr id="699" name="フローチャート: 判断 698"/>
        <xdr:cNvSpPr/>
      </xdr:nvSpPr>
      <xdr:spPr>
        <a:xfrm>
          <a:off x="12299950" y="16302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107315</xdr:rowOff>
    </xdr:from>
    <xdr:ext cx="534035" cy="259080"/>
    <xdr:sp macro="" textlink="">
      <xdr:nvSpPr>
        <xdr:cNvPr id="700" name="テキスト ボックス 699"/>
        <xdr:cNvSpPr txBox="1"/>
      </xdr:nvSpPr>
      <xdr:spPr>
        <a:xfrm>
          <a:off x="12102465" y="16395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107950</xdr:rowOff>
    </xdr:from>
    <xdr:to xmlns:xdr="http://schemas.openxmlformats.org/drawingml/2006/spreadsheetDrawing">
      <xdr:col>67</xdr:col>
      <xdr:colOff>101600</xdr:colOff>
      <xdr:row>96</xdr:row>
      <xdr:rowOff>38100</xdr:rowOff>
    </xdr:to>
    <xdr:sp macro="" textlink="">
      <xdr:nvSpPr>
        <xdr:cNvPr id="701" name="フローチャート: 判断 700"/>
        <xdr:cNvSpPr/>
      </xdr:nvSpPr>
      <xdr:spPr>
        <a:xfrm>
          <a:off x="1148715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29210</xdr:rowOff>
    </xdr:from>
    <xdr:ext cx="534035" cy="258445"/>
    <xdr:sp macro="" textlink="">
      <xdr:nvSpPr>
        <xdr:cNvPr id="702" name="テキスト ボックス 701"/>
        <xdr:cNvSpPr txBox="1"/>
      </xdr:nvSpPr>
      <xdr:spPr>
        <a:xfrm>
          <a:off x="1130871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4" name="テキスト ボックス 703"/>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6" name="テキスト ボックス 705"/>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7" name="テキスト ボックス 706"/>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143510</xdr:rowOff>
    </xdr:from>
    <xdr:to xmlns:xdr="http://schemas.openxmlformats.org/drawingml/2006/spreadsheetDrawing">
      <xdr:col>85</xdr:col>
      <xdr:colOff>171450</xdr:colOff>
      <xdr:row>95</xdr:row>
      <xdr:rowOff>73660</xdr:rowOff>
    </xdr:to>
    <xdr:sp macro="" textlink="">
      <xdr:nvSpPr>
        <xdr:cNvPr id="708" name="楕円 707"/>
        <xdr:cNvSpPr/>
      </xdr:nvSpPr>
      <xdr:spPr>
        <a:xfrm>
          <a:off x="14649450" y="162598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93</xdr:row>
      <xdr:rowOff>166370</xdr:rowOff>
    </xdr:from>
    <xdr:ext cx="534670" cy="258445"/>
    <xdr:sp macro="" textlink="">
      <xdr:nvSpPr>
        <xdr:cNvPr id="709" name="公債費該当値テキスト"/>
        <xdr:cNvSpPr txBox="1"/>
      </xdr:nvSpPr>
      <xdr:spPr>
        <a:xfrm>
          <a:off x="14744700" y="16111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132080</xdr:rowOff>
    </xdr:from>
    <xdr:to xmlns:xdr="http://schemas.openxmlformats.org/drawingml/2006/spreadsheetDrawing">
      <xdr:col>81</xdr:col>
      <xdr:colOff>101600</xdr:colOff>
      <xdr:row>95</xdr:row>
      <xdr:rowOff>62230</xdr:rowOff>
    </xdr:to>
    <xdr:sp macro="" textlink="">
      <xdr:nvSpPr>
        <xdr:cNvPr id="710" name="楕円 709"/>
        <xdr:cNvSpPr/>
      </xdr:nvSpPr>
      <xdr:spPr>
        <a:xfrm>
          <a:off x="13887450"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78740</xdr:rowOff>
    </xdr:from>
    <xdr:ext cx="534035" cy="259080"/>
    <xdr:sp macro="" textlink="">
      <xdr:nvSpPr>
        <xdr:cNvPr id="711" name="テキスト ボックス 710"/>
        <xdr:cNvSpPr txBox="1"/>
      </xdr:nvSpPr>
      <xdr:spPr>
        <a:xfrm>
          <a:off x="13709015" y="16023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123825</xdr:rowOff>
    </xdr:from>
    <xdr:to xmlns:xdr="http://schemas.openxmlformats.org/drawingml/2006/spreadsheetDrawing">
      <xdr:col>76</xdr:col>
      <xdr:colOff>165100</xdr:colOff>
      <xdr:row>95</xdr:row>
      <xdr:rowOff>53975</xdr:rowOff>
    </xdr:to>
    <xdr:sp macro="" textlink="">
      <xdr:nvSpPr>
        <xdr:cNvPr id="712" name="楕円 711"/>
        <xdr:cNvSpPr/>
      </xdr:nvSpPr>
      <xdr:spPr>
        <a:xfrm>
          <a:off x="13093700" y="162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70485</xdr:rowOff>
    </xdr:from>
    <xdr:ext cx="534670" cy="259080"/>
    <xdr:sp macro="" textlink="">
      <xdr:nvSpPr>
        <xdr:cNvPr id="713" name="テキスト ボックス 712"/>
        <xdr:cNvSpPr txBox="1"/>
      </xdr:nvSpPr>
      <xdr:spPr>
        <a:xfrm>
          <a:off x="12896215" y="16015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116205</xdr:rowOff>
    </xdr:from>
    <xdr:to xmlns:xdr="http://schemas.openxmlformats.org/drawingml/2006/spreadsheetDrawing">
      <xdr:col>72</xdr:col>
      <xdr:colOff>38100</xdr:colOff>
      <xdr:row>95</xdr:row>
      <xdr:rowOff>46355</xdr:rowOff>
    </xdr:to>
    <xdr:sp macro="" textlink="">
      <xdr:nvSpPr>
        <xdr:cNvPr id="714" name="楕円 713"/>
        <xdr:cNvSpPr/>
      </xdr:nvSpPr>
      <xdr:spPr>
        <a:xfrm>
          <a:off x="12299950" y="16232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63500</xdr:rowOff>
    </xdr:from>
    <xdr:ext cx="534035" cy="258445"/>
    <xdr:sp macro="" textlink="">
      <xdr:nvSpPr>
        <xdr:cNvPr id="715" name="テキスト ボックス 714"/>
        <xdr:cNvSpPr txBox="1"/>
      </xdr:nvSpPr>
      <xdr:spPr>
        <a:xfrm>
          <a:off x="12102465" y="16008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109220</xdr:rowOff>
    </xdr:from>
    <xdr:to xmlns:xdr="http://schemas.openxmlformats.org/drawingml/2006/spreadsheetDrawing">
      <xdr:col>67</xdr:col>
      <xdr:colOff>101600</xdr:colOff>
      <xdr:row>95</xdr:row>
      <xdr:rowOff>39370</xdr:rowOff>
    </xdr:to>
    <xdr:sp macro="" textlink="">
      <xdr:nvSpPr>
        <xdr:cNvPr id="716" name="楕円 715"/>
        <xdr:cNvSpPr/>
      </xdr:nvSpPr>
      <xdr:spPr>
        <a:xfrm>
          <a:off x="11487150" y="16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55880</xdr:rowOff>
    </xdr:from>
    <xdr:ext cx="534035" cy="259080"/>
    <xdr:sp macro="" textlink="">
      <xdr:nvSpPr>
        <xdr:cNvPr id="717" name="テキスト ボックス 716"/>
        <xdr:cNvSpPr txBox="1"/>
      </xdr:nvSpPr>
      <xdr:spPr>
        <a:xfrm>
          <a:off x="11308715" y="16000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6" name="テキスト ボックス 725"/>
        <xdr:cNvSpPr txBox="1"/>
      </xdr:nvSpPr>
      <xdr:spPr>
        <a:xfrm>
          <a:off x="164401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64592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9" name="テキスト ボックス 728"/>
        <xdr:cNvSpPr txBox="1"/>
      </xdr:nvSpPr>
      <xdr:spPr>
        <a:xfrm>
          <a:off x="162483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64592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31" name="テキスト ボックス 730"/>
        <xdr:cNvSpPr txBox="1"/>
      </xdr:nvSpPr>
      <xdr:spPr>
        <a:xfrm>
          <a:off x="1604899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64592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33" name="テキスト ボックス 732"/>
        <xdr:cNvSpPr txBox="1"/>
      </xdr:nvSpPr>
      <xdr:spPr>
        <a:xfrm>
          <a:off x="1604899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64592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35" name="テキスト ボックス 734"/>
        <xdr:cNvSpPr txBox="1"/>
      </xdr:nvSpPr>
      <xdr:spPr>
        <a:xfrm>
          <a:off x="1604899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7" name="テキスト ボックス 736"/>
        <xdr:cNvSpPr txBox="1"/>
      </xdr:nvSpPr>
      <xdr:spPr>
        <a:xfrm>
          <a:off x="1604899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98425</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19949795" y="524192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0</xdr:rowOff>
    </xdr:from>
    <xdr:ext cx="249555" cy="259080"/>
    <xdr:sp macro="" textlink="">
      <xdr:nvSpPr>
        <xdr:cNvPr id="740" name="諸支出金最小値テキスト"/>
        <xdr:cNvSpPr txBox="1"/>
      </xdr:nvSpPr>
      <xdr:spPr>
        <a:xfrm>
          <a:off x="200025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198818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45085</xdr:rowOff>
    </xdr:from>
    <xdr:ext cx="469900" cy="258445"/>
    <xdr:sp macro="" textlink="">
      <xdr:nvSpPr>
        <xdr:cNvPr id="742" name="諸支出金最大値テキスト"/>
        <xdr:cNvSpPr txBox="1"/>
      </xdr:nvSpPr>
      <xdr:spPr>
        <a:xfrm>
          <a:off x="20002500" y="5017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6,180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98425</xdr:rowOff>
    </xdr:from>
    <xdr:to xmlns:xdr="http://schemas.openxmlformats.org/drawingml/2006/spreadsheetDrawing">
      <xdr:col>116</xdr:col>
      <xdr:colOff>152400</xdr:colOff>
      <xdr:row>30</xdr:row>
      <xdr:rowOff>98425</xdr:rowOff>
    </xdr:to>
    <xdr:cxnSp macro="">
      <xdr:nvCxnSpPr>
        <xdr:cNvPr id="743" name="直線コネクタ 742"/>
        <xdr:cNvCxnSpPr/>
      </xdr:nvCxnSpPr>
      <xdr:spPr>
        <a:xfrm>
          <a:off x="19881850" y="5241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19202400" y="66548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88900</xdr:rowOff>
    </xdr:from>
    <xdr:ext cx="313690" cy="258445"/>
    <xdr:sp macro="" textlink="">
      <xdr:nvSpPr>
        <xdr:cNvPr id="745" name="諸支出金平均値テキスト"/>
        <xdr:cNvSpPr txBox="1"/>
      </xdr:nvSpPr>
      <xdr:spPr>
        <a:xfrm>
          <a:off x="20002500" y="643255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66040</xdr:rowOff>
    </xdr:from>
    <xdr:to xmlns:xdr="http://schemas.openxmlformats.org/drawingml/2006/spreadsheetDrawing">
      <xdr:col>116</xdr:col>
      <xdr:colOff>114300</xdr:colOff>
      <xdr:row>38</xdr:row>
      <xdr:rowOff>167640</xdr:rowOff>
    </xdr:to>
    <xdr:sp macro="" textlink="">
      <xdr:nvSpPr>
        <xdr:cNvPr id="746" name="フローチャート: 判断 745"/>
        <xdr:cNvSpPr/>
      </xdr:nvSpPr>
      <xdr:spPr>
        <a:xfrm>
          <a:off x="199009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171450</xdr:colOff>
      <xdr:row>38</xdr:row>
      <xdr:rowOff>139700</xdr:rowOff>
    </xdr:to>
    <xdr:cxnSp macro="">
      <xdr:nvCxnSpPr>
        <xdr:cNvPr id="747" name="直線コネクタ 746"/>
        <xdr:cNvCxnSpPr/>
      </xdr:nvCxnSpPr>
      <xdr:spPr>
        <a:xfrm>
          <a:off x="18395950" y="66548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43180</xdr:rowOff>
    </xdr:from>
    <xdr:to xmlns:xdr="http://schemas.openxmlformats.org/drawingml/2006/spreadsheetDrawing">
      <xdr:col>112</xdr:col>
      <xdr:colOff>38100</xdr:colOff>
      <xdr:row>38</xdr:row>
      <xdr:rowOff>144780</xdr:rowOff>
    </xdr:to>
    <xdr:sp macro="" textlink="">
      <xdr:nvSpPr>
        <xdr:cNvPr id="748" name="フローチャート: 判断 747"/>
        <xdr:cNvSpPr/>
      </xdr:nvSpPr>
      <xdr:spPr>
        <a:xfrm>
          <a:off x="19157950" y="6558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36</xdr:row>
      <xdr:rowOff>161290</xdr:rowOff>
    </xdr:from>
    <xdr:ext cx="378460" cy="259080"/>
    <xdr:sp macro="" textlink="">
      <xdr:nvSpPr>
        <xdr:cNvPr id="749" name="テキスト ボックス 748"/>
        <xdr:cNvSpPr txBox="1"/>
      </xdr:nvSpPr>
      <xdr:spPr>
        <a:xfrm>
          <a:off x="1903095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7602200" y="6654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43815</xdr:rowOff>
    </xdr:from>
    <xdr:to xmlns:xdr="http://schemas.openxmlformats.org/drawingml/2006/spreadsheetDrawing">
      <xdr:col>107</xdr:col>
      <xdr:colOff>101600</xdr:colOff>
      <xdr:row>38</xdr:row>
      <xdr:rowOff>145415</xdr:rowOff>
    </xdr:to>
    <xdr:sp macro="" textlink="">
      <xdr:nvSpPr>
        <xdr:cNvPr id="751" name="フローチャート: 判断 750"/>
        <xdr:cNvSpPr/>
      </xdr:nvSpPr>
      <xdr:spPr>
        <a:xfrm>
          <a:off x="1834515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161925</xdr:rowOff>
    </xdr:from>
    <xdr:ext cx="378460" cy="259080"/>
    <xdr:sp macro="" textlink="">
      <xdr:nvSpPr>
        <xdr:cNvPr id="752" name="テキスト ボックス 751"/>
        <xdr:cNvSpPr txBox="1"/>
      </xdr:nvSpPr>
      <xdr:spPr>
        <a:xfrm>
          <a:off x="182257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6802100" y="6654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64770</xdr:rowOff>
    </xdr:from>
    <xdr:to xmlns:xdr="http://schemas.openxmlformats.org/drawingml/2006/spreadsheetDrawing">
      <xdr:col>102</xdr:col>
      <xdr:colOff>165100</xdr:colOff>
      <xdr:row>38</xdr:row>
      <xdr:rowOff>166370</xdr:rowOff>
    </xdr:to>
    <xdr:sp macro="" textlink="">
      <xdr:nvSpPr>
        <xdr:cNvPr id="754" name="フローチャート: 判断 753"/>
        <xdr:cNvSpPr/>
      </xdr:nvSpPr>
      <xdr:spPr>
        <a:xfrm>
          <a:off x="175514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11430</xdr:rowOff>
    </xdr:from>
    <xdr:ext cx="378460" cy="259080"/>
    <xdr:sp macro="" textlink="">
      <xdr:nvSpPr>
        <xdr:cNvPr id="755" name="テキスト ボックス 754"/>
        <xdr:cNvSpPr txBox="1"/>
      </xdr:nvSpPr>
      <xdr:spPr>
        <a:xfrm>
          <a:off x="1743202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55880</xdr:rowOff>
    </xdr:from>
    <xdr:to xmlns:xdr="http://schemas.openxmlformats.org/drawingml/2006/spreadsheetDrawing">
      <xdr:col>98</xdr:col>
      <xdr:colOff>38100</xdr:colOff>
      <xdr:row>38</xdr:row>
      <xdr:rowOff>157480</xdr:rowOff>
    </xdr:to>
    <xdr:sp macro="" textlink="">
      <xdr:nvSpPr>
        <xdr:cNvPr id="756" name="フローチャート: 判断 755"/>
        <xdr:cNvSpPr/>
      </xdr:nvSpPr>
      <xdr:spPr>
        <a:xfrm>
          <a:off x="16757650" y="6570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37</xdr:row>
      <xdr:rowOff>2540</xdr:rowOff>
    </xdr:from>
    <xdr:ext cx="378460" cy="259080"/>
    <xdr:sp macro="" textlink="">
      <xdr:nvSpPr>
        <xdr:cNvPr id="757" name="テキスト ボックス 756"/>
        <xdr:cNvSpPr txBox="1"/>
      </xdr:nvSpPr>
      <xdr:spPr>
        <a:xfrm>
          <a:off x="16630650" y="6346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59" name="テキスト ボックス 758"/>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0" name="テキスト ボックス 759"/>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62" name="テキスト ボックス 761"/>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199009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44450</xdr:rowOff>
    </xdr:from>
    <xdr:ext cx="249555" cy="259080"/>
    <xdr:sp macro="" textlink="">
      <xdr:nvSpPr>
        <xdr:cNvPr id="764" name="諸支出金該当値テキスト"/>
        <xdr:cNvSpPr txBox="1"/>
      </xdr:nvSpPr>
      <xdr:spPr>
        <a:xfrm>
          <a:off x="20002500" y="655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191579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6" name="テキスト ボックス 765"/>
        <xdr:cNvSpPr txBox="1"/>
      </xdr:nvSpPr>
      <xdr:spPr>
        <a:xfrm>
          <a:off x="190842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183451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8" name="テキスト ボックス 767"/>
        <xdr:cNvSpPr txBox="1"/>
      </xdr:nvSpPr>
      <xdr:spPr>
        <a:xfrm>
          <a:off x="182905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75514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9555" cy="259080"/>
    <xdr:sp macro="" textlink="">
      <xdr:nvSpPr>
        <xdr:cNvPr id="770" name="テキスト ボックス 769"/>
        <xdr:cNvSpPr txBox="1"/>
      </xdr:nvSpPr>
      <xdr:spPr>
        <a:xfrm>
          <a:off x="174879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67576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2" name="テキスト ボックス 771"/>
        <xdr:cNvSpPr txBox="1"/>
      </xdr:nvSpPr>
      <xdr:spPr>
        <a:xfrm>
          <a:off x="1668399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64401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4" name="テキスト ボックス 783"/>
        <xdr:cNvSpPr txBox="1"/>
      </xdr:nvSpPr>
      <xdr:spPr>
        <a:xfrm>
          <a:off x="162483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6" name="テキスト ボックス 785"/>
        <xdr:cNvSpPr txBox="1"/>
      </xdr:nvSpPr>
      <xdr:spPr>
        <a:xfrm>
          <a:off x="162483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171450</xdr:colOff>
      <xdr:row>54</xdr:row>
      <xdr:rowOff>139700</xdr:rowOff>
    </xdr:to>
    <xdr:cxnSp macro="">
      <xdr:nvCxnSpPr>
        <xdr:cNvPr id="796" name="直線コネクタ 795"/>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8" name="テキスト ボックス 797"/>
        <xdr:cNvSpPr txBox="1"/>
      </xdr:nvSpPr>
      <xdr:spPr>
        <a:xfrm>
          <a:off x="190842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1" name="テキスト ボックス 800"/>
        <xdr:cNvSpPr txBox="1"/>
      </xdr:nvSpPr>
      <xdr:spPr>
        <a:xfrm>
          <a:off x="182905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59080"/>
    <xdr:sp macro="" textlink="">
      <xdr:nvSpPr>
        <xdr:cNvPr id="804" name="テキスト ボックス 803"/>
        <xdr:cNvSpPr txBox="1"/>
      </xdr:nvSpPr>
      <xdr:spPr>
        <a:xfrm>
          <a:off x="174879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6" name="テキスト ボックス 805"/>
        <xdr:cNvSpPr txBox="1"/>
      </xdr:nvSpPr>
      <xdr:spPr>
        <a:xfrm>
          <a:off x="166839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08" name="テキスト ボックス 807"/>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9" name="テキスト ボックス 808"/>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11" name="テキスト ボックス 810"/>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5" name="テキスト ボックス 814"/>
        <xdr:cNvSpPr txBox="1"/>
      </xdr:nvSpPr>
      <xdr:spPr>
        <a:xfrm>
          <a:off x="190842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7" name="テキスト ボックス 816"/>
        <xdr:cNvSpPr txBox="1"/>
      </xdr:nvSpPr>
      <xdr:spPr>
        <a:xfrm>
          <a:off x="182905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35560</xdr:rowOff>
    </xdr:from>
    <xdr:ext cx="249555" cy="259080"/>
    <xdr:sp macro="" textlink="">
      <xdr:nvSpPr>
        <xdr:cNvPr id="819" name="テキスト ボックス 818"/>
        <xdr:cNvSpPr txBox="1"/>
      </xdr:nvSpPr>
      <xdr:spPr>
        <a:xfrm>
          <a:off x="174879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1" name="テキスト ボックス 820"/>
        <xdr:cNvSpPr txBox="1"/>
      </xdr:nvSpPr>
      <xdr:spPr>
        <a:xfrm>
          <a:off x="166839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chemeClr val="dk1"/>
              </a:solidFill>
              <a:effectLst/>
              <a:latin typeface="ＭＳ Ｐゴシック"/>
              <a:ea typeface="ＭＳ Ｐゴシック"/>
              <a:cs typeface="+mn-cs"/>
            </a:rPr>
            <a:t>・歳出決算総額は、住民一人あたり</a:t>
          </a:r>
          <a:r>
            <a:rPr kumimoji="1" lang="ja-JP" altLang="en-US" sz="1300">
              <a:solidFill>
                <a:schemeClr val="dk1"/>
              </a:solidFill>
              <a:effectLst/>
              <a:latin typeface="ＭＳ Ｐゴシック"/>
              <a:ea typeface="ＭＳ Ｐゴシック"/>
              <a:cs typeface="+mn-cs"/>
            </a:rPr>
            <a:t>５６３，１７６</a:t>
          </a:r>
          <a:r>
            <a:rPr kumimoji="1" lang="ja-JP" altLang="ja-JP" sz="1300">
              <a:solidFill>
                <a:schemeClr val="dk1"/>
              </a:solidFill>
              <a:effectLst/>
              <a:latin typeface="ＭＳ Ｐゴシック"/>
              <a:ea typeface="ＭＳ Ｐゴシック"/>
              <a:cs typeface="+mn-cs"/>
            </a:rPr>
            <a:t>円となっている。類似団体と比較して一人当たりのコストが高い状況となっている主な項目は、下記の項目である。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①</a:t>
          </a:r>
          <a:r>
            <a:rPr kumimoji="1" lang="ja-JP" altLang="ja-JP" sz="1300">
              <a:solidFill>
                <a:schemeClr val="dk1"/>
              </a:solidFill>
              <a:effectLst/>
              <a:latin typeface="ＭＳ Ｐゴシック"/>
              <a:ea typeface="ＭＳ Ｐゴシック"/>
              <a:cs typeface="+mn-cs"/>
            </a:rPr>
            <a:t>民生費は、住民一人当たり</a:t>
          </a:r>
          <a:r>
            <a:rPr kumimoji="1" lang="ja-JP" altLang="en-US" sz="1300">
              <a:solidFill>
                <a:schemeClr val="dk1"/>
              </a:solidFill>
              <a:effectLst/>
              <a:latin typeface="ＭＳ Ｐゴシック"/>
              <a:ea typeface="ＭＳ Ｐゴシック"/>
              <a:cs typeface="+mn-cs"/>
            </a:rPr>
            <a:t>１９０，２６４</a:t>
          </a:r>
          <a:r>
            <a:rPr kumimoji="1" lang="ja-JP" altLang="ja-JP" sz="1300">
              <a:solidFill>
                <a:schemeClr val="dk1"/>
              </a:solidFill>
              <a:effectLst/>
              <a:latin typeface="ＭＳ Ｐゴシック"/>
              <a:ea typeface="ＭＳ Ｐゴシック"/>
              <a:cs typeface="+mn-cs"/>
            </a:rPr>
            <a:t>円となっている。保育所等整備事業費の増、障害者自立支援事業（利用者数）の増</a:t>
          </a:r>
          <a:r>
            <a:rPr lang="ja-JP" altLang="ja-JP" sz="1300">
              <a:solidFill>
                <a:schemeClr val="dk1"/>
              </a:solidFill>
              <a:effectLst/>
              <a:latin typeface="ＭＳ Ｐゴシック"/>
              <a:ea typeface="ＭＳ Ｐゴシック"/>
              <a:cs typeface="+mn-cs"/>
            </a:rPr>
            <a:t>、保育所費（入所児童数、未満児）等の増によるものである。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②</a:t>
          </a:r>
          <a:r>
            <a:rPr kumimoji="1" lang="ja-JP" altLang="ja-JP" sz="1300">
              <a:solidFill>
                <a:schemeClr val="dk1"/>
              </a:solidFill>
              <a:effectLst/>
              <a:latin typeface="ＭＳ Ｐゴシック"/>
              <a:ea typeface="ＭＳ Ｐゴシック"/>
              <a:cs typeface="+mn-cs"/>
            </a:rPr>
            <a:t>農林水産業費は、住民一人当たり</a:t>
          </a:r>
          <a:r>
            <a:rPr kumimoji="1" lang="ja-JP" altLang="en-US" sz="1300">
              <a:solidFill>
                <a:schemeClr val="dk1"/>
              </a:solidFill>
              <a:effectLst/>
              <a:latin typeface="ＭＳ Ｐゴシック"/>
              <a:ea typeface="ＭＳ Ｐゴシック"/>
              <a:cs typeface="+mn-cs"/>
            </a:rPr>
            <a:t>４０，１０８</a:t>
          </a:r>
          <a:r>
            <a:rPr kumimoji="1" lang="ja-JP" altLang="ja-JP" sz="1300">
              <a:solidFill>
                <a:schemeClr val="dk1"/>
              </a:solidFill>
              <a:effectLst/>
              <a:latin typeface="ＭＳ Ｐゴシック"/>
              <a:ea typeface="ＭＳ Ｐゴシック"/>
              <a:cs typeface="+mn-cs"/>
            </a:rPr>
            <a:t>円となっている。本市の基幹産業である農業への施設整備や農業振興への補助によるものである。</a:t>
          </a:r>
          <a:endParaRPr lang="ja-JP" altLang="ja-JP" sz="1300">
            <a:effectLst/>
            <a:latin typeface="ＭＳ Ｐゴシック"/>
            <a:ea typeface="ＭＳ Ｐゴシック"/>
          </a:endParaRPr>
        </a:p>
        <a:p>
          <a:pPr eaLnBrk="1" fontAlgn="auto" latinLnBrk="0" hangingPunct="1"/>
          <a:r>
            <a:rPr kumimoji="1" lang="ja-JP" altLang="en-US" sz="1300">
              <a:solidFill>
                <a:schemeClr val="dk1"/>
              </a:solidFill>
              <a:effectLst/>
              <a:latin typeface="ＭＳ Ｐゴシック"/>
              <a:ea typeface="ＭＳ Ｐゴシック"/>
              <a:cs typeface="+mn-cs"/>
            </a:rPr>
            <a:t>③</a:t>
          </a:r>
          <a:r>
            <a:rPr kumimoji="1" lang="ja-JP" altLang="ja-JP" sz="1300">
              <a:solidFill>
                <a:schemeClr val="dk1"/>
              </a:solidFill>
              <a:effectLst/>
              <a:latin typeface="ＭＳ Ｐゴシック"/>
              <a:ea typeface="ＭＳ Ｐゴシック"/>
              <a:cs typeface="+mn-cs"/>
            </a:rPr>
            <a:t>土木費は、住民一人当たり</a:t>
          </a:r>
          <a:r>
            <a:rPr kumimoji="1" lang="ja-JP" altLang="en-US" sz="1300">
              <a:solidFill>
                <a:schemeClr val="dk1"/>
              </a:solidFill>
              <a:effectLst/>
              <a:latin typeface="ＭＳ Ｐゴシック"/>
              <a:ea typeface="ＭＳ Ｐゴシック"/>
              <a:cs typeface="+mn-cs"/>
            </a:rPr>
            <a:t>６３，８７３</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これは、本市が合併により広大な面積を保有していることにより、道路新設改良事業や道路維持事業及び河川維持事業が増加したためである。</a:t>
          </a:r>
          <a:endParaRPr kumimoji="1" lang="en-US" altLang="ja-JP" sz="1300">
            <a:solidFill>
              <a:schemeClr val="dk1"/>
            </a:solidFill>
            <a:effectLst/>
            <a:latin typeface="ＭＳ Ｐゴシック"/>
            <a:ea typeface="ＭＳ Ｐゴシック"/>
            <a:cs typeface="+mn-cs"/>
          </a:endParaRPr>
        </a:p>
        <a:p>
          <a:pPr eaLnBrk="1" fontAlgn="auto" latinLnBrk="0" hangingPunct="1"/>
          <a:r>
            <a:rPr kumimoji="1" lang="ja-JP" altLang="en-US" sz="1300">
              <a:solidFill>
                <a:schemeClr val="dk1"/>
              </a:solidFill>
              <a:effectLst/>
              <a:latin typeface="ＭＳ Ｐゴシック"/>
              <a:ea typeface="ＭＳ Ｐゴシック"/>
              <a:cs typeface="+mn-cs"/>
            </a:rPr>
            <a:t>④総務</a:t>
          </a:r>
          <a:r>
            <a:rPr kumimoji="1" lang="ja-JP" altLang="ja-JP" sz="1300">
              <a:solidFill>
                <a:schemeClr val="dk1"/>
              </a:solidFill>
              <a:effectLst/>
              <a:latin typeface="ＭＳ Ｐゴシック"/>
              <a:ea typeface="ＭＳ Ｐゴシック"/>
              <a:cs typeface="+mn-cs"/>
            </a:rPr>
            <a:t>費は、住民一人当たり</a:t>
          </a:r>
          <a:r>
            <a:rPr kumimoji="1" lang="ja-JP" altLang="en-US" sz="1300">
              <a:solidFill>
                <a:schemeClr val="dk1"/>
              </a:solidFill>
              <a:effectLst/>
              <a:latin typeface="ＭＳ Ｐゴシック"/>
              <a:ea typeface="ＭＳ Ｐゴシック"/>
              <a:cs typeface="+mn-cs"/>
            </a:rPr>
            <a:t>７１，２６５</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円となっており、類似団体と比較してコストが高い状況となっている。これは、本市が</a:t>
          </a:r>
          <a:r>
            <a:rPr kumimoji="1" lang="ja-JP" altLang="en-US" sz="1300">
              <a:solidFill>
                <a:schemeClr val="dk1"/>
              </a:solidFill>
              <a:effectLst/>
              <a:latin typeface="ＭＳ Ｐゴシック"/>
              <a:ea typeface="ＭＳ Ｐゴシック"/>
              <a:cs typeface="+mn-cs"/>
            </a:rPr>
            <a:t>マイホーム取得支援補助</a:t>
          </a:r>
          <a:r>
            <a:rPr kumimoji="1" lang="ja-JP" altLang="ja-JP" sz="1300">
              <a:solidFill>
                <a:schemeClr val="dk1"/>
              </a:solidFill>
              <a:effectLst/>
              <a:latin typeface="ＭＳ Ｐゴシック"/>
              <a:ea typeface="ＭＳ Ｐゴシック"/>
              <a:cs typeface="+mn-cs"/>
            </a:rPr>
            <a:t>や</a:t>
          </a:r>
          <a:r>
            <a:rPr kumimoji="1" lang="ja-JP" altLang="en-US" sz="1300">
              <a:solidFill>
                <a:schemeClr val="dk1"/>
              </a:solidFill>
              <a:effectLst/>
              <a:latin typeface="ＭＳ Ｐゴシック"/>
              <a:ea typeface="ＭＳ Ｐゴシック"/>
              <a:cs typeface="+mn-cs"/>
            </a:rPr>
            <a:t>家賃等</a:t>
          </a:r>
          <a:r>
            <a:rPr kumimoji="1" lang="ja-JP" altLang="ja-JP" sz="1300">
              <a:solidFill>
                <a:schemeClr val="dk1"/>
              </a:solidFill>
              <a:effectLst/>
              <a:latin typeface="ＭＳ Ｐゴシック"/>
              <a:ea typeface="ＭＳ Ｐゴシック"/>
              <a:cs typeface="+mn-cs"/>
            </a:rPr>
            <a:t>支援補助など移住定住の促進</a:t>
          </a:r>
          <a:r>
            <a:rPr kumimoji="1" lang="ja-JP" altLang="en-US" sz="1300">
              <a:solidFill>
                <a:schemeClr val="dk1"/>
              </a:solidFill>
              <a:effectLst/>
              <a:latin typeface="ＭＳ Ｐゴシック"/>
              <a:ea typeface="ＭＳ Ｐゴシック"/>
              <a:cs typeface="+mn-cs"/>
            </a:rPr>
            <a:t>を</a:t>
          </a:r>
          <a:r>
            <a:rPr kumimoji="1" lang="ja-JP" altLang="ja-JP" sz="1300">
              <a:solidFill>
                <a:schemeClr val="dk1"/>
              </a:solidFill>
              <a:effectLst/>
              <a:latin typeface="ＭＳ Ｐゴシック"/>
              <a:ea typeface="ＭＳ Ｐゴシック"/>
              <a:cs typeface="+mn-cs"/>
            </a:rPr>
            <a:t>重点的に取り組んできたことによるものである。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Ｐゴシック"/>
              <a:ea typeface="ＭＳ Ｐゴシック"/>
              <a:cs typeface="+mn-cs"/>
            </a:rPr>
            <a:t>財政調整基金</a:t>
          </a:r>
          <a:r>
            <a:rPr lang="ja-JP" altLang="en-US" sz="1200" b="0" i="0" baseline="0">
              <a:solidFill>
                <a:schemeClr val="dk1"/>
              </a:solidFill>
              <a:effectLst/>
              <a:latin typeface="ＭＳ Ｐゴシック"/>
              <a:ea typeface="ＭＳ Ｐゴシック"/>
              <a:cs typeface="+mn-cs"/>
            </a:rPr>
            <a:t>は、</a:t>
          </a:r>
          <a:r>
            <a:rPr lang="ja-JP" altLang="ja-JP" sz="1200" b="0" i="0" baseline="0">
              <a:solidFill>
                <a:schemeClr val="dk1"/>
              </a:solidFill>
              <a:effectLst/>
              <a:latin typeface="ＭＳ Ｐゴシック"/>
              <a:ea typeface="ＭＳ Ｐゴシック"/>
              <a:cs typeface="+mn-cs"/>
            </a:rPr>
            <a:t>平成</a:t>
          </a:r>
          <a:r>
            <a:rPr lang="ja-JP" altLang="en-US" sz="1200" b="0" i="0" baseline="0">
              <a:solidFill>
                <a:schemeClr val="dk1"/>
              </a:solidFill>
              <a:effectLst/>
              <a:latin typeface="ＭＳ Ｐゴシック"/>
              <a:ea typeface="ＭＳ Ｐゴシック"/>
              <a:cs typeface="+mn-cs"/>
            </a:rPr>
            <a:t>２４</a:t>
          </a:r>
          <a:r>
            <a:rPr lang="ja-JP" altLang="ja-JP" sz="1200" b="0" i="0" baseline="0">
              <a:solidFill>
                <a:schemeClr val="dk1"/>
              </a:solidFill>
              <a:effectLst/>
              <a:latin typeface="ＭＳ Ｐゴシック"/>
              <a:ea typeface="ＭＳ Ｐゴシック"/>
              <a:cs typeface="+mn-cs"/>
            </a:rPr>
            <a:t>年</a:t>
          </a:r>
          <a:r>
            <a:rPr lang="ja-JP" altLang="en-US" sz="1200" b="0" i="0" baseline="0">
              <a:solidFill>
                <a:schemeClr val="dk1"/>
              </a:solidFill>
              <a:effectLst/>
              <a:latin typeface="ＭＳ Ｐゴシック"/>
              <a:ea typeface="ＭＳ Ｐゴシック"/>
              <a:cs typeface="+mn-cs"/>
            </a:rPr>
            <a:t>の</a:t>
          </a:r>
          <a:r>
            <a:rPr lang="ja-JP" altLang="ja-JP" sz="1200" b="0" i="0" baseline="0">
              <a:solidFill>
                <a:schemeClr val="dk1"/>
              </a:solidFill>
              <a:effectLst/>
              <a:latin typeface="ＭＳ Ｐゴシック"/>
              <a:ea typeface="ＭＳ Ｐゴシック"/>
              <a:cs typeface="+mn-cs"/>
            </a:rPr>
            <a:t>九州北部豪雨による災害復旧事業等への繰入を行い減となっていたが、平成２６年度以降は積み立てを行うことができ、財政調整基金は増となっていた</a:t>
          </a:r>
          <a:r>
            <a:rPr lang="ja-JP" altLang="en-US" sz="1200" b="0" i="0" baseline="0">
              <a:solidFill>
                <a:schemeClr val="dk1"/>
              </a:solidFill>
              <a:effectLst/>
              <a:latin typeface="ＭＳ Ｐゴシック"/>
              <a:ea typeface="ＭＳ Ｐゴシック"/>
              <a:cs typeface="+mn-cs"/>
            </a:rPr>
            <a:t>。しかし、</a:t>
          </a:r>
          <a:r>
            <a:rPr lang="ja-JP" altLang="ja-JP" sz="1200" b="0" i="0" baseline="0">
              <a:solidFill>
                <a:schemeClr val="dk1"/>
              </a:solidFill>
              <a:effectLst/>
              <a:latin typeface="ＭＳ Ｐゴシック"/>
              <a:ea typeface="ＭＳ Ｐゴシック"/>
              <a:cs typeface="+mn-cs"/>
            </a:rPr>
            <a:t>平成２７年度以降の合併算定替逓減や人口減少による普通交付税の減により、財政調整基金積立金を取崩したため、実質収支額は黒字となっている</a:t>
          </a:r>
          <a:r>
            <a:rPr lang="ja-JP" altLang="en-US" sz="1200" b="0" i="0" baseline="0">
              <a:solidFill>
                <a:schemeClr val="dk1"/>
              </a:solidFill>
              <a:effectLst/>
              <a:latin typeface="ＭＳ Ｐゴシック"/>
              <a:ea typeface="ＭＳ Ｐゴシック"/>
              <a:cs typeface="+mn-cs"/>
            </a:rPr>
            <a:t>ものの</a:t>
          </a:r>
          <a:r>
            <a:rPr lang="ja-JP" altLang="ja-JP" sz="1200" b="0" i="0" baseline="0">
              <a:solidFill>
                <a:schemeClr val="dk1"/>
              </a:solidFill>
              <a:effectLst/>
              <a:latin typeface="ＭＳ Ｐゴシック"/>
              <a:ea typeface="ＭＳ Ｐゴシック"/>
              <a:cs typeface="+mn-cs"/>
            </a:rPr>
            <a:t>、単年度実質収支はマイナスとなっている。今後も合併算定替</a:t>
          </a:r>
          <a:r>
            <a:rPr lang="ja-JP" altLang="en-US" sz="1200" b="0" i="0" baseline="0">
              <a:solidFill>
                <a:schemeClr val="dk1"/>
              </a:solidFill>
              <a:effectLst/>
              <a:latin typeface="ＭＳ Ｐゴシック"/>
              <a:ea typeface="ＭＳ Ｐゴシック"/>
              <a:cs typeface="+mn-cs"/>
            </a:rPr>
            <a:t>の終了</a:t>
          </a:r>
          <a:r>
            <a:rPr lang="ja-JP" altLang="ja-JP" sz="1200" b="0" i="0" baseline="0">
              <a:solidFill>
                <a:schemeClr val="dk1"/>
              </a:solidFill>
              <a:effectLst/>
              <a:latin typeface="ＭＳ Ｐゴシック"/>
              <a:ea typeface="ＭＳ Ｐゴシック"/>
              <a:cs typeface="+mn-cs"/>
            </a:rPr>
            <a:t>による普通交付税の減少が見込まれるので、事務事業の見直し・統廃合など歳出の合理化等行政改革を推進し、健全な財政運営に努めていく。</a:t>
          </a:r>
          <a:endParaRPr lang="ja-JP" altLang="ja-JP" sz="12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b="0" i="0" baseline="0">
              <a:solidFill>
                <a:schemeClr val="dk1"/>
              </a:solidFill>
              <a:effectLst/>
              <a:latin typeface="ＭＳ Ｐゴシック"/>
              <a:ea typeface="ＭＳ Ｐゴシック"/>
              <a:cs typeface="+mn-cs"/>
            </a:rPr>
            <a:t>住宅新築資金等貸付事業費特別会計は赤字となっているが、他の会計は黒字となっている。今後も歳入の確保、歳出の抑制により、赤字とならないように努める。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51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141</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2"/>
      <c r="AM3" s="127" t="s">
        <v>145</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149</v>
      </c>
      <c r="BO3" s="137"/>
      <c r="BP3" s="137"/>
      <c r="BQ3" s="137"/>
      <c r="BR3" s="137"/>
      <c r="BS3" s="137"/>
      <c r="BT3" s="137"/>
      <c r="BU3" s="162"/>
      <c r="BV3" s="127" t="s">
        <v>151</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155</v>
      </c>
      <c r="CU3" s="137"/>
      <c r="CV3" s="137"/>
      <c r="CW3" s="137"/>
      <c r="CX3" s="137"/>
      <c r="CY3" s="137"/>
      <c r="CZ3" s="137"/>
      <c r="DA3" s="162"/>
      <c r="DB3" s="127" t="s">
        <v>156</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157</v>
      </c>
      <c r="AZ4" s="195"/>
      <c r="BA4" s="195"/>
      <c r="BB4" s="195"/>
      <c r="BC4" s="195"/>
      <c r="BD4" s="195"/>
      <c r="BE4" s="195"/>
      <c r="BF4" s="195"/>
      <c r="BG4" s="195"/>
      <c r="BH4" s="195"/>
      <c r="BI4" s="195"/>
      <c r="BJ4" s="195"/>
      <c r="BK4" s="195"/>
      <c r="BL4" s="195"/>
      <c r="BM4" s="207"/>
      <c r="BN4" s="212">
        <v>37036208</v>
      </c>
      <c r="BO4" s="215"/>
      <c r="BP4" s="215"/>
      <c r="BQ4" s="215"/>
      <c r="BR4" s="215"/>
      <c r="BS4" s="215"/>
      <c r="BT4" s="215"/>
      <c r="BU4" s="218"/>
      <c r="BV4" s="212">
        <v>37456652</v>
      </c>
      <c r="BW4" s="215"/>
      <c r="BX4" s="215"/>
      <c r="BY4" s="215"/>
      <c r="BZ4" s="215"/>
      <c r="CA4" s="215"/>
      <c r="CB4" s="215"/>
      <c r="CC4" s="218"/>
      <c r="CD4" s="221" t="s">
        <v>159</v>
      </c>
      <c r="CE4" s="222"/>
      <c r="CF4" s="222"/>
      <c r="CG4" s="222"/>
      <c r="CH4" s="222"/>
      <c r="CI4" s="222"/>
      <c r="CJ4" s="222"/>
      <c r="CK4" s="222"/>
      <c r="CL4" s="222"/>
      <c r="CM4" s="222"/>
      <c r="CN4" s="222"/>
      <c r="CO4" s="222"/>
      <c r="CP4" s="222"/>
      <c r="CQ4" s="222"/>
      <c r="CR4" s="222"/>
      <c r="CS4" s="225"/>
      <c r="CT4" s="228">
        <v>4.5</v>
      </c>
      <c r="CU4" s="236"/>
      <c r="CV4" s="236"/>
      <c r="CW4" s="236"/>
      <c r="CX4" s="236"/>
      <c r="CY4" s="236"/>
      <c r="CZ4" s="236"/>
      <c r="DA4" s="244"/>
      <c r="DB4" s="228">
        <v>5.4</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160</v>
      </c>
      <c r="AN5" s="59"/>
      <c r="AO5" s="59"/>
      <c r="AP5" s="59"/>
      <c r="AQ5" s="59"/>
      <c r="AR5" s="59"/>
      <c r="AS5" s="59"/>
      <c r="AT5" s="64"/>
      <c r="AU5" s="148" t="s">
        <v>68</v>
      </c>
      <c r="AV5" s="139"/>
      <c r="AW5" s="139"/>
      <c r="AX5" s="139"/>
      <c r="AY5" s="188" t="s">
        <v>146</v>
      </c>
      <c r="AZ5" s="196"/>
      <c r="BA5" s="196"/>
      <c r="BB5" s="196"/>
      <c r="BC5" s="196"/>
      <c r="BD5" s="196"/>
      <c r="BE5" s="196"/>
      <c r="BF5" s="196"/>
      <c r="BG5" s="196"/>
      <c r="BH5" s="196"/>
      <c r="BI5" s="196"/>
      <c r="BJ5" s="196"/>
      <c r="BK5" s="196"/>
      <c r="BL5" s="196"/>
      <c r="BM5" s="208"/>
      <c r="BN5" s="213">
        <v>35907533</v>
      </c>
      <c r="BO5" s="216"/>
      <c r="BP5" s="216"/>
      <c r="BQ5" s="216"/>
      <c r="BR5" s="216"/>
      <c r="BS5" s="216"/>
      <c r="BT5" s="216"/>
      <c r="BU5" s="219"/>
      <c r="BV5" s="213">
        <v>36115093</v>
      </c>
      <c r="BW5" s="216"/>
      <c r="BX5" s="216"/>
      <c r="BY5" s="216"/>
      <c r="BZ5" s="216"/>
      <c r="CA5" s="216"/>
      <c r="CB5" s="216"/>
      <c r="CC5" s="219"/>
      <c r="CD5" s="190" t="s">
        <v>162</v>
      </c>
      <c r="CE5" s="198"/>
      <c r="CF5" s="198"/>
      <c r="CG5" s="198"/>
      <c r="CH5" s="198"/>
      <c r="CI5" s="198"/>
      <c r="CJ5" s="198"/>
      <c r="CK5" s="198"/>
      <c r="CL5" s="198"/>
      <c r="CM5" s="198"/>
      <c r="CN5" s="198"/>
      <c r="CO5" s="198"/>
      <c r="CP5" s="198"/>
      <c r="CQ5" s="198"/>
      <c r="CR5" s="198"/>
      <c r="CS5" s="210"/>
      <c r="CT5" s="229">
        <v>95.7</v>
      </c>
      <c r="CU5" s="237"/>
      <c r="CV5" s="237"/>
      <c r="CW5" s="237"/>
      <c r="CX5" s="237"/>
      <c r="CY5" s="237"/>
      <c r="CZ5" s="237"/>
      <c r="DA5" s="245"/>
      <c r="DB5" s="229">
        <v>93.7</v>
      </c>
      <c r="DC5" s="237"/>
      <c r="DD5" s="237"/>
      <c r="DE5" s="237"/>
      <c r="DF5" s="237"/>
      <c r="DG5" s="237"/>
      <c r="DH5" s="237"/>
      <c r="DI5" s="245"/>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5"/>
      <c r="AM6" s="173" t="s">
        <v>72</v>
      </c>
      <c r="AN6" s="59"/>
      <c r="AO6" s="59"/>
      <c r="AP6" s="59"/>
      <c r="AQ6" s="59"/>
      <c r="AR6" s="59"/>
      <c r="AS6" s="59"/>
      <c r="AT6" s="64"/>
      <c r="AU6" s="148" t="s">
        <v>68</v>
      </c>
      <c r="AV6" s="139"/>
      <c r="AW6" s="139"/>
      <c r="AX6" s="139"/>
      <c r="AY6" s="188" t="s">
        <v>173</v>
      </c>
      <c r="AZ6" s="196"/>
      <c r="BA6" s="196"/>
      <c r="BB6" s="196"/>
      <c r="BC6" s="196"/>
      <c r="BD6" s="196"/>
      <c r="BE6" s="196"/>
      <c r="BF6" s="196"/>
      <c r="BG6" s="196"/>
      <c r="BH6" s="196"/>
      <c r="BI6" s="196"/>
      <c r="BJ6" s="196"/>
      <c r="BK6" s="196"/>
      <c r="BL6" s="196"/>
      <c r="BM6" s="208"/>
      <c r="BN6" s="213">
        <v>1128675</v>
      </c>
      <c r="BO6" s="216"/>
      <c r="BP6" s="216"/>
      <c r="BQ6" s="216"/>
      <c r="BR6" s="216"/>
      <c r="BS6" s="216"/>
      <c r="BT6" s="216"/>
      <c r="BU6" s="219"/>
      <c r="BV6" s="213">
        <v>1341559</v>
      </c>
      <c r="BW6" s="216"/>
      <c r="BX6" s="216"/>
      <c r="BY6" s="216"/>
      <c r="BZ6" s="216"/>
      <c r="CA6" s="216"/>
      <c r="CB6" s="216"/>
      <c r="CC6" s="219"/>
      <c r="CD6" s="190" t="s">
        <v>174</v>
      </c>
      <c r="CE6" s="198"/>
      <c r="CF6" s="198"/>
      <c r="CG6" s="198"/>
      <c r="CH6" s="198"/>
      <c r="CI6" s="198"/>
      <c r="CJ6" s="198"/>
      <c r="CK6" s="198"/>
      <c r="CL6" s="198"/>
      <c r="CM6" s="198"/>
      <c r="CN6" s="198"/>
      <c r="CO6" s="198"/>
      <c r="CP6" s="198"/>
      <c r="CQ6" s="198"/>
      <c r="CR6" s="198"/>
      <c r="CS6" s="210"/>
      <c r="CT6" s="230">
        <v>100.3</v>
      </c>
      <c r="CU6" s="238"/>
      <c r="CV6" s="238"/>
      <c r="CW6" s="238"/>
      <c r="CX6" s="238"/>
      <c r="CY6" s="238"/>
      <c r="CZ6" s="238"/>
      <c r="DA6" s="246"/>
      <c r="DB6" s="230">
        <v>98.3</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175</v>
      </c>
      <c r="AN7" s="59"/>
      <c r="AO7" s="59"/>
      <c r="AP7" s="59"/>
      <c r="AQ7" s="59"/>
      <c r="AR7" s="59"/>
      <c r="AS7" s="59"/>
      <c r="AT7" s="64"/>
      <c r="AU7" s="148" t="s">
        <v>68</v>
      </c>
      <c r="AV7" s="139"/>
      <c r="AW7" s="139"/>
      <c r="AX7" s="139"/>
      <c r="AY7" s="188" t="s">
        <v>176</v>
      </c>
      <c r="AZ7" s="196"/>
      <c r="BA7" s="196"/>
      <c r="BB7" s="196"/>
      <c r="BC7" s="196"/>
      <c r="BD7" s="196"/>
      <c r="BE7" s="196"/>
      <c r="BF7" s="196"/>
      <c r="BG7" s="196"/>
      <c r="BH7" s="196"/>
      <c r="BI7" s="196"/>
      <c r="BJ7" s="196"/>
      <c r="BK7" s="196"/>
      <c r="BL7" s="196"/>
      <c r="BM7" s="208"/>
      <c r="BN7" s="213">
        <v>236297</v>
      </c>
      <c r="BO7" s="216"/>
      <c r="BP7" s="216"/>
      <c r="BQ7" s="216"/>
      <c r="BR7" s="216"/>
      <c r="BS7" s="216"/>
      <c r="BT7" s="216"/>
      <c r="BU7" s="219"/>
      <c r="BV7" s="213">
        <v>264507</v>
      </c>
      <c r="BW7" s="216"/>
      <c r="BX7" s="216"/>
      <c r="BY7" s="216"/>
      <c r="BZ7" s="216"/>
      <c r="CA7" s="216"/>
      <c r="CB7" s="216"/>
      <c r="CC7" s="219"/>
      <c r="CD7" s="190" t="s">
        <v>177</v>
      </c>
      <c r="CE7" s="198"/>
      <c r="CF7" s="198"/>
      <c r="CG7" s="198"/>
      <c r="CH7" s="198"/>
      <c r="CI7" s="198"/>
      <c r="CJ7" s="198"/>
      <c r="CK7" s="198"/>
      <c r="CL7" s="198"/>
      <c r="CM7" s="198"/>
      <c r="CN7" s="198"/>
      <c r="CO7" s="198"/>
      <c r="CP7" s="198"/>
      <c r="CQ7" s="198"/>
      <c r="CR7" s="198"/>
      <c r="CS7" s="210"/>
      <c r="CT7" s="213">
        <v>19756613</v>
      </c>
      <c r="CU7" s="216"/>
      <c r="CV7" s="216"/>
      <c r="CW7" s="216"/>
      <c r="CX7" s="216"/>
      <c r="CY7" s="216"/>
      <c r="CZ7" s="216"/>
      <c r="DA7" s="219"/>
      <c r="DB7" s="213">
        <v>19918862</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178</v>
      </c>
      <c r="AN8" s="59"/>
      <c r="AO8" s="59"/>
      <c r="AP8" s="59"/>
      <c r="AQ8" s="59"/>
      <c r="AR8" s="59"/>
      <c r="AS8" s="59"/>
      <c r="AT8" s="64"/>
      <c r="AU8" s="148" t="s">
        <v>68</v>
      </c>
      <c r="AV8" s="139"/>
      <c r="AW8" s="139"/>
      <c r="AX8" s="139"/>
      <c r="AY8" s="188" t="s">
        <v>181</v>
      </c>
      <c r="AZ8" s="196"/>
      <c r="BA8" s="196"/>
      <c r="BB8" s="196"/>
      <c r="BC8" s="196"/>
      <c r="BD8" s="196"/>
      <c r="BE8" s="196"/>
      <c r="BF8" s="196"/>
      <c r="BG8" s="196"/>
      <c r="BH8" s="196"/>
      <c r="BI8" s="196"/>
      <c r="BJ8" s="196"/>
      <c r="BK8" s="196"/>
      <c r="BL8" s="196"/>
      <c r="BM8" s="208"/>
      <c r="BN8" s="213">
        <v>892378</v>
      </c>
      <c r="BO8" s="216"/>
      <c r="BP8" s="216"/>
      <c r="BQ8" s="216"/>
      <c r="BR8" s="216"/>
      <c r="BS8" s="216"/>
      <c r="BT8" s="216"/>
      <c r="BU8" s="219"/>
      <c r="BV8" s="213">
        <v>1077052</v>
      </c>
      <c r="BW8" s="216"/>
      <c r="BX8" s="216"/>
      <c r="BY8" s="216"/>
      <c r="BZ8" s="216"/>
      <c r="CA8" s="216"/>
      <c r="CB8" s="216"/>
      <c r="CC8" s="219"/>
      <c r="CD8" s="190" t="s">
        <v>182</v>
      </c>
      <c r="CE8" s="198"/>
      <c r="CF8" s="198"/>
      <c r="CG8" s="198"/>
      <c r="CH8" s="198"/>
      <c r="CI8" s="198"/>
      <c r="CJ8" s="198"/>
      <c r="CK8" s="198"/>
      <c r="CL8" s="198"/>
      <c r="CM8" s="198"/>
      <c r="CN8" s="198"/>
      <c r="CO8" s="198"/>
      <c r="CP8" s="198"/>
      <c r="CQ8" s="198"/>
      <c r="CR8" s="198"/>
      <c r="CS8" s="210"/>
      <c r="CT8" s="231">
        <v>0.39</v>
      </c>
      <c r="CU8" s="239"/>
      <c r="CV8" s="239"/>
      <c r="CW8" s="239"/>
      <c r="CX8" s="239"/>
      <c r="CY8" s="239"/>
      <c r="CZ8" s="239"/>
      <c r="DA8" s="247"/>
      <c r="DB8" s="231">
        <v>0.39</v>
      </c>
      <c r="DC8" s="239"/>
      <c r="DD8" s="239"/>
      <c r="DE8" s="239"/>
      <c r="DF8" s="239"/>
      <c r="DG8" s="239"/>
      <c r="DH8" s="239"/>
      <c r="DI8" s="247"/>
      <c r="DJ8" s="1"/>
      <c r="DK8" s="1"/>
      <c r="DL8" s="1"/>
      <c r="DM8" s="1"/>
      <c r="DN8" s="1"/>
      <c r="DO8" s="1"/>
    </row>
    <row r="9" spans="1:119" ht="18.75" customHeight="1">
      <c r="A9" s="2"/>
      <c r="B9" s="10" t="s">
        <v>18</v>
      </c>
      <c r="C9" s="27"/>
      <c r="D9" s="27"/>
      <c r="E9" s="27"/>
      <c r="F9" s="27"/>
      <c r="G9" s="27"/>
      <c r="H9" s="27"/>
      <c r="I9" s="27"/>
      <c r="J9" s="27"/>
      <c r="K9" s="31"/>
      <c r="L9" s="66" t="s">
        <v>183</v>
      </c>
      <c r="M9" s="75"/>
      <c r="N9" s="75"/>
      <c r="O9" s="75"/>
      <c r="P9" s="75"/>
      <c r="Q9" s="87"/>
      <c r="R9" s="98">
        <v>64408</v>
      </c>
      <c r="S9" s="107"/>
      <c r="T9" s="107"/>
      <c r="U9" s="107"/>
      <c r="V9" s="117"/>
      <c r="W9" s="127" t="s">
        <v>185</v>
      </c>
      <c r="X9" s="137"/>
      <c r="Y9" s="137"/>
      <c r="Z9" s="137"/>
      <c r="AA9" s="137"/>
      <c r="AB9" s="137"/>
      <c r="AC9" s="137"/>
      <c r="AD9" s="137"/>
      <c r="AE9" s="137"/>
      <c r="AF9" s="137"/>
      <c r="AG9" s="137"/>
      <c r="AH9" s="137"/>
      <c r="AI9" s="137"/>
      <c r="AJ9" s="137"/>
      <c r="AK9" s="137"/>
      <c r="AL9" s="162"/>
      <c r="AM9" s="173" t="s">
        <v>187</v>
      </c>
      <c r="AN9" s="59"/>
      <c r="AO9" s="59"/>
      <c r="AP9" s="59"/>
      <c r="AQ9" s="59"/>
      <c r="AR9" s="59"/>
      <c r="AS9" s="59"/>
      <c r="AT9" s="64"/>
      <c r="AU9" s="148" t="s">
        <v>68</v>
      </c>
      <c r="AV9" s="139"/>
      <c r="AW9" s="139"/>
      <c r="AX9" s="139"/>
      <c r="AY9" s="188" t="s">
        <v>69</v>
      </c>
      <c r="AZ9" s="196"/>
      <c r="BA9" s="196"/>
      <c r="BB9" s="196"/>
      <c r="BC9" s="196"/>
      <c r="BD9" s="196"/>
      <c r="BE9" s="196"/>
      <c r="BF9" s="196"/>
      <c r="BG9" s="196"/>
      <c r="BH9" s="196"/>
      <c r="BI9" s="196"/>
      <c r="BJ9" s="196"/>
      <c r="BK9" s="196"/>
      <c r="BL9" s="196"/>
      <c r="BM9" s="208"/>
      <c r="BN9" s="213">
        <v>-184675</v>
      </c>
      <c r="BO9" s="216"/>
      <c r="BP9" s="216"/>
      <c r="BQ9" s="216"/>
      <c r="BR9" s="216"/>
      <c r="BS9" s="216"/>
      <c r="BT9" s="216"/>
      <c r="BU9" s="219"/>
      <c r="BV9" s="213">
        <v>-19566</v>
      </c>
      <c r="BW9" s="216"/>
      <c r="BX9" s="216"/>
      <c r="BY9" s="216"/>
      <c r="BZ9" s="216"/>
      <c r="CA9" s="216"/>
      <c r="CB9" s="216"/>
      <c r="CC9" s="219"/>
      <c r="CD9" s="190" t="s">
        <v>66</v>
      </c>
      <c r="CE9" s="198"/>
      <c r="CF9" s="198"/>
      <c r="CG9" s="198"/>
      <c r="CH9" s="198"/>
      <c r="CI9" s="198"/>
      <c r="CJ9" s="198"/>
      <c r="CK9" s="198"/>
      <c r="CL9" s="198"/>
      <c r="CM9" s="198"/>
      <c r="CN9" s="198"/>
      <c r="CO9" s="198"/>
      <c r="CP9" s="198"/>
      <c r="CQ9" s="198"/>
      <c r="CR9" s="198"/>
      <c r="CS9" s="210"/>
      <c r="CT9" s="229">
        <v>13.7</v>
      </c>
      <c r="CU9" s="237"/>
      <c r="CV9" s="237"/>
      <c r="CW9" s="237"/>
      <c r="CX9" s="237"/>
      <c r="CY9" s="237"/>
      <c r="CZ9" s="237"/>
      <c r="DA9" s="245"/>
      <c r="DB9" s="229">
        <v>14.3</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190</v>
      </c>
      <c r="M10" s="59"/>
      <c r="N10" s="59"/>
      <c r="O10" s="59"/>
      <c r="P10" s="59"/>
      <c r="Q10" s="64"/>
      <c r="R10" s="73">
        <v>69057</v>
      </c>
      <c r="S10" s="81"/>
      <c r="T10" s="81"/>
      <c r="U10" s="81"/>
      <c r="V10" s="118"/>
      <c r="W10" s="128"/>
      <c r="X10" s="55"/>
      <c r="Y10" s="55"/>
      <c r="Z10" s="55"/>
      <c r="AA10" s="55"/>
      <c r="AB10" s="55"/>
      <c r="AC10" s="55"/>
      <c r="AD10" s="55"/>
      <c r="AE10" s="55"/>
      <c r="AF10" s="55"/>
      <c r="AG10" s="55"/>
      <c r="AH10" s="55"/>
      <c r="AI10" s="55"/>
      <c r="AJ10" s="55"/>
      <c r="AK10" s="55"/>
      <c r="AL10" s="163"/>
      <c r="AM10" s="173" t="s">
        <v>191</v>
      </c>
      <c r="AN10" s="59"/>
      <c r="AO10" s="59"/>
      <c r="AP10" s="59"/>
      <c r="AQ10" s="59"/>
      <c r="AR10" s="59"/>
      <c r="AS10" s="59"/>
      <c r="AT10" s="64"/>
      <c r="AU10" s="148" t="s">
        <v>194</v>
      </c>
      <c r="AV10" s="139"/>
      <c r="AW10" s="139"/>
      <c r="AX10" s="139"/>
      <c r="AY10" s="188" t="s">
        <v>195</v>
      </c>
      <c r="AZ10" s="196"/>
      <c r="BA10" s="196"/>
      <c r="BB10" s="196"/>
      <c r="BC10" s="196"/>
      <c r="BD10" s="196"/>
      <c r="BE10" s="196"/>
      <c r="BF10" s="196"/>
      <c r="BG10" s="196"/>
      <c r="BH10" s="196"/>
      <c r="BI10" s="196"/>
      <c r="BJ10" s="196"/>
      <c r="BK10" s="196"/>
      <c r="BL10" s="196"/>
      <c r="BM10" s="208"/>
      <c r="BN10" s="213">
        <v>38828</v>
      </c>
      <c r="BO10" s="216"/>
      <c r="BP10" s="216"/>
      <c r="BQ10" s="216"/>
      <c r="BR10" s="216"/>
      <c r="BS10" s="216"/>
      <c r="BT10" s="216"/>
      <c r="BU10" s="219"/>
      <c r="BV10" s="213">
        <v>42627</v>
      </c>
      <c r="BW10" s="216"/>
      <c r="BX10" s="216"/>
      <c r="BY10" s="216"/>
      <c r="BZ10" s="216"/>
      <c r="CA10" s="216"/>
      <c r="CB10" s="216"/>
      <c r="CC10" s="219"/>
      <c r="CD10" s="221" t="s">
        <v>197</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200</v>
      </c>
      <c r="M11" s="60"/>
      <c r="N11" s="60"/>
      <c r="O11" s="60"/>
      <c r="P11" s="60"/>
      <c r="Q11" s="65"/>
      <c r="R11" s="99" t="s">
        <v>134</v>
      </c>
      <c r="S11" s="108"/>
      <c r="T11" s="108"/>
      <c r="U11" s="108"/>
      <c r="V11" s="119"/>
      <c r="W11" s="128"/>
      <c r="X11" s="55"/>
      <c r="Y11" s="55"/>
      <c r="Z11" s="55"/>
      <c r="AA11" s="55"/>
      <c r="AB11" s="55"/>
      <c r="AC11" s="55"/>
      <c r="AD11" s="55"/>
      <c r="AE11" s="55"/>
      <c r="AF11" s="55"/>
      <c r="AG11" s="55"/>
      <c r="AH11" s="55"/>
      <c r="AI11" s="55"/>
      <c r="AJ11" s="55"/>
      <c r="AK11" s="55"/>
      <c r="AL11" s="163"/>
      <c r="AM11" s="173" t="s">
        <v>201</v>
      </c>
      <c r="AN11" s="59"/>
      <c r="AO11" s="59"/>
      <c r="AP11" s="59"/>
      <c r="AQ11" s="59"/>
      <c r="AR11" s="59"/>
      <c r="AS11" s="59"/>
      <c r="AT11" s="64"/>
      <c r="AU11" s="148" t="s">
        <v>194</v>
      </c>
      <c r="AV11" s="139"/>
      <c r="AW11" s="139"/>
      <c r="AX11" s="139"/>
      <c r="AY11" s="188" t="s">
        <v>202</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205</v>
      </c>
      <c r="CE11" s="198"/>
      <c r="CF11" s="198"/>
      <c r="CG11" s="198"/>
      <c r="CH11" s="198"/>
      <c r="CI11" s="198"/>
      <c r="CJ11" s="198"/>
      <c r="CK11" s="198"/>
      <c r="CL11" s="198"/>
      <c r="CM11" s="198"/>
      <c r="CN11" s="198"/>
      <c r="CO11" s="198"/>
      <c r="CP11" s="198"/>
      <c r="CQ11" s="198"/>
      <c r="CR11" s="198"/>
      <c r="CS11" s="210"/>
      <c r="CT11" s="231" t="s">
        <v>206</v>
      </c>
      <c r="CU11" s="239"/>
      <c r="CV11" s="239"/>
      <c r="CW11" s="239"/>
      <c r="CX11" s="239"/>
      <c r="CY11" s="239"/>
      <c r="CZ11" s="239"/>
      <c r="DA11" s="247"/>
      <c r="DB11" s="231" t="s">
        <v>206</v>
      </c>
      <c r="DC11" s="239"/>
      <c r="DD11" s="239"/>
      <c r="DE11" s="239"/>
      <c r="DF11" s="239"/>
      <c r="DG11" s="239"/>
      <c r="DH11" s="239"/>
      <c r="DI11" s="247"/>
      <c r="DJ11" s="1"/>
      <c r="DK11" s="1"/>
      <c r="DL11" s="1"/>
      <c r="DM11" s="1"/>
      <c r="DN11" s="1"/>
      <c r="DO11" s="1"/>
    </row>
    <row r="12" spans="1:119" ht="18.75" customHeight="1">
      <c r="A12" s="2"/>
      <c r="B12" s="11" t="s">
        <v>208</v>
      </c>
      <c r="C12" s="28"/>
      <c r="D12" s="28"/>
      <c r="E12" s="28"/>
      <c r="F12" s="28"/>
      <c r="G12" s="28"/>
      <c r="H12" s="28"/>
      <c r="I12" s="28"/>
      <c r="J12" s="28"/>
      <c r="K12" s="61"/>
      <c r="L12" s="67" t="s">
        <v>209</v>
      </c>
      <c r="M12" s="76"/>
      <c r="N12" s="76"/>
      <c r="O12" s="76"/>
      <c r="P12" s="76"/>
      <c r="Q12" s="88"/>
      <c r="R12" s="100">
        <v>63759</v>
      </c>
      <c r="S12" s="109"/>
      <c r="T12" s="109"/>
      <c r="U12" s="109"/>
      <c r="V12" s="120"/>
      <c r="W12" s="132" t="s">
        <v>8</v>
      </c>
      <c r="X12" s="139"/>
      <c r="Y12" s="139"/>
      <c r="Z12" s="139"/>
      <c r="AA12" s="139"/>
      <c r="AB12" s="144"/>
      <c r="AC12" s="148" t="s">
        <v>21</v>
      </c>
      <c r="AD12" s="139"/>
      <c r="AE12" s="139"/>
      <c r="AF12" s="139"/>
      <c r="AG12" s="144"/>
      <c r="AH12" s="148" t="s">
        <v>210</v>
      </c>
      <c r="AI12" s="139"/>
      <c r="AJ12" s="139"/>
      <c r="AK12" s="139"/>
      <c r="AL12" s="168"/>
      <c r="AM12" s="173" t="s">
        <v>211</v>
      </c>
      <c r="AN12" s="59"/>
      <c r="AO12" s="59"/>
      <c r="AP12" s="59"/>
      <c r="AQ12" s="59"/>
      <c r="AR12" s="59"/>
      <c r="AS12" s="59"/>
      <c r="AT12" s="64"/>
      <c r="AU12" s="148" t="s">
        <v>194</v>
      </c>
      <c r="AV12" s="139"/>
      <c r="AW12" s="139"/>
      <c r="AX12" s="139"/>
      <c r="AY12" s="188" t="s">
        <v>214</v>
      </c>
      <c r="AZ12" s="196"/>
      <c r="BA12" s="196"/>
      <c r="BB12" s="196"/>
      <c r="BC12" s="196"/>
      <c r="BD12" s="196"/>
      <c r="BE12" s="196"/>
      <c r="BF12" s="196"/>
      <c r="BG12" s="196"/>
      <c r="BH12" s="196"/>
      <c r="BI12" s="196"/>
      <c r="BJ12" s="196"/>
      <c r="BK12" s="196"/>
      <c r="BL12" s="196"/>
      <c r="BM12" s="208"/>
      <c r="BN12" s="213">
        <v>1759608</v>
      </c>
      <c r="BO12" s="216"/>
      <c r="BP12" s="216"/>
      <c r="BQ12" s="216"/>
      <c r="BR12" s="216"/>
      <c r="BS12" s="216"/>
      <c r="BT12" s="216"/>
      <c r="BU12" s="219"/>
      <c r="BV12" s="213">
        <v>1526897</v>
      </c>
      <c r="BW12" s="216"/>
      <c r="BX12" s="216"/>
      <c r="BY12" s="216"/>
      <c r="BZ12" s="216"/>
      <c r="CA12" s="216"/>
      <c r="CB12" s="216"/>
      <c r="CC12" s="219"/>
      <c r="CD12" s="190" t="s">
        <v>215</v>
      </c>
      <c r="CE12" s="198"/>
      <c r="CF12" s="198"/>
      <c r="CG12" s="198"/>
      <c r="CH12" s="198"/>
      <c r="CI12" s="198"/>
      <c r="CJ12" s="198"/>
      <c r="CK12" s="198"/>
      <c r="CL12" s="198"/>
      <c r="CM12" s="198"/>
      <c r="CN12" s="198"/>
      <c r="CO12" s="198"/>
      <c r="CP12" s="198"/>
      <c r="CQ12" s="198"/>
      <c r="CR12" s="198"/>
      <c r="CS12" s="210"/>
      <c r="CT12" s="231" t="s">
        <v>206</v>
      </c>
      <c r="CU12" s="239"/>
      <c r="CV12" s="239"/>
      <c r="CW12" s="239"/>
      <c r="CX12" s="239"/>
      <c r="CY12" s="239"/>
      <c r="CZ12" s="239"/>
      <c r="DA12" s="247"/>
      <c r="DB12" s="231" t="s">
        <v>206</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217</v>
      </c>
      <c r="N13" s="83"/>
      <c r="O13" s="83"/>
      <c r="P13" s="83"/>
      <c r="Q13" s="89"/>
      <c r="R13" s="101">
        <v>63297</v>
      </c>
      <c r="S13" s="110"/>
      <c r="T13" s="110"/>
      <c r="U13" s="110"/>
      <c r="V13" s="121"/>
      <c r="W13" s="130" t="s">
        <v>218</v>
      </c>
      <c r="X13" s="57"/>
      <c r="Y13" s="57"/>
      <c r="Z13" s="57"/>
      <c r="AA13" s="57"/>
      <c r="AB13" s="25"/>
      <c r="AC13" s="73">
        <v>6506</v>
      </c>
      <c r="AD13" s="81"/>
      <c r="AE13" s="81"/>
      <c r="AF13" s="81"/>
      <c r="AG13" s="85"/>
      <c r="AH13" s="73">
        <v>7222</v>
      </c>
      <c r="AI13" s="81"/>
      <c r="AJ13" s="81"/>
      <c r="AK13" s="81"/>
      <c r="AL13" s="118"/>
      <c r="AM13" s="173" t="s">
        <v>220</v>
      </c>
      <c r="AN13" s="59"/>
      <c r="AO13" s="59"/>
      <c r="AP13" s="59"/>
      <c r="AQ13" s="59"/>
      <c r="AR13" s="59"/>
      <c r="AS13" s="59"/>
      <c r="AT13" s="64"/>
      <c r="AU13" s="148" t="s">
        <v>194</v>
      </c>
      <c r="AV13" s="139"/>
      <c r="AW13" s="139"/>
      <c r="AX13" s="139"/>
      <c r="AY13" s="188" t="s">
        <v>223</v>
      </c>
      <c r="AZ13" s="196"/>
      <c r="BA13" s="196"/>
      <c r="BB13" s="196"/>
      <c r="BC13" s="196"/>
      <c r="BD13" s="196"/>
      <c r="BE13" s="196"/>
      <c r="BF13" s="196"/>
      <c r="BG13" s="196"/>
      <c r="BH13" s="196"/>
      <c r="BI13" s="196"/>
      <c r="BJ13" s="196"/>
      <c r="BK13" s="196"/>
      <c r="BL13" s="196"/>
      <c r="BM13" s="208"/>
      <c r="BN13" s="213">
        <v>-1905455</v>
      </c>
      <c r="BO13" s="216"/>
      <c r="BP13" s="216"/>
      <c r="BQ13" s="216"/>
      <c r="BR13" s="216"/>
      <c r="BS13" s="216"/>
      <c r="BT13" s="216"/>
      <c r="BU13" s="219"/>
      <c r="BV13" s="213">
        <v>-1503836</v>
      </c>
      <c r="BW13" s="216"/>
      <c r="BX13" s="216"/>
      <c r="BY13" s="216"/>
      <c r="BZ13" s="216"/>
      <c r="CA13" s="216"/>
      <c r="CB13" s="216"/>
      <c r="CC13" s="219"/>
      <c r="CD13" s="190" t="s">
        <v>224</v>
      </c>
      <c r="CE13" s="198"/>
      <c r="CF13" s="198"/>
      <c r="CG13" s="198"/>
      <c r="CH13" s="198"/>
      <c r="CI13" s="198"/>
      <c r="CJ13" s="198"/>
      <c r="CK13" s="198"/>
      <c r="CL13" s="198"/>
      <c r="CM13" s="198"/>
      <c r="CN13" s="198"/>
      <c r="CO13" s="198"/>
      <c r="CP13" s="198"/>
      <c r="CQ13" s="198"/>
      <c r="CR13" s="198"/>
      <c r="CS13" s="210"/>
      <c r="CT13" s="229">
        <v>8.8000000000000007</v>
      </c>
      <c r="CU13" s="237"/>
      <c r="CV13" s="237"/>
      <c r="CW13" s="237"/>
      <c r="CX13" s="237"/>
      <c r="CY13" s="237"/>
      <c r="CZ13" s="237"/>
      <c r="DA13" s="245"/>
      <c r="DB13" s="229">
        <v>8.9</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225</v>
      </c>
      <c r="M14" s="78"/>
      <c r="N14" s="78"/>
      <c r="O14" s="78"/>
      <c r="P14" s="78"/>
      <c r="Q14" s="90"/>
      <c r="R14" s="101">
        <v>64637</v>
      </c>
      <c r="S14" s="110"/>
      <c r="T14" s="110"/>
      <c r="U14" s="110"/>
      <c r="V14" s="121"/>
      <c r="W14" s="129"/>
      <c r="X14" s="58"/>
      <c r="Y14" s="58"/>
      <c r="Z14" s="58"/>
      <c r="AA14" s="58"/>
      <c r="AB14" s="24"/>
      <c r="AC14" s="149">
        <v>20.5</v>
      </c>
      <c r="AD14" s="155"/>
      <c r="AE14" s="155"/>
      <c r="AF14" s="155"/>
      <c r="AG14" s="157"/>
      <c r="AH14" s="149">
        <v>21.6</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230</v>
      </c>
      <c r="CE14" s="199"/>
      <c r="CF14" s="199"/>
      <c r="CG14" s="199"/>
      <c r="CH14" s="199"/>
      <c r="CI14" s="199"/>
      <c r="CJ14" s="199"/>
      <c r="CK14" s="199"/>
      <c r="CL14" s="199"/>
      <c r="CM14" s="199"/>
      <c r="CN14" s="199"/>
      <c r="CO14" s="199"/>
      <c r="CP14" s="199"/>
      <c r="CQ14" s="199"/>
      <c r="CR14" s="199"/>
      <c r="CS14" s="211"/>
      <c r="CT14" s="233" t="s">
        <v>206</v>
      </c>
      <c r="CU14" s="241"/>
      <c r="CV14" s="241"/>
      <c r="CW14" s="241"/>
      <c r="CX14" s="241"/>
      <c r="CY14" s="241"/>
      <c r="CZ14" s="241"/>
      <c r="DA14" s="249"/>
      <c r="DB14" s="233" t="s">
        <v>206</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217</v>
      </c>
      <c r="N15" s="83"/>
      <c r="O15" s="83"/>
      <c r="P15" s="83"/>
      <c r="Q15" s="89"/>
      <c r="R15" s="101">
        <v>64249</v>
      </c>
      <c r="S15" s="110"/>
      <c r="T15" s="110"/>
      <c r="U15" s="110"/>
      <c r="V15" s="121"/>
      <c r="W15" s="130" t="s">
        <v>6</v>
      </c>
      <c r="X15" s="57"/>
      <c r="Y15" s="57"/>
      <c r="Z15" s="57"/>
      <c r="AA15" s="57"/>
      <c r="AB15" s="25"/>
      <c r="AC15" s="73">
        <v>7114</v>
      </c>
      <c r="AD15" s="81"/>
      <c r="AE15" s="81"/>
      <c r="AF15" s="81"/>
      <c r="AG15" s="85"/>
      <c r="AH15" s="73">
        <v>7485</v>
      </c>
      <c r="AI15" s="81"/>
      <c r="AJ15" s="81"/>
      <c r="AK15" s="81"/>
      <c r="AL15" s="118"/>
      <c r="AM15" s="173"/>
      <c r="AN15" s="59"/>
      <c r="AO15" s="59"/>
      <c r="AP15" s="59"/>
      <c r="AQ15" s="59"/>
      <c r="AR15" s="59"/>
      <c r="AS15" s="59"/>
      <c r="AT15" s="64"/>
      <c r="AU15" s="148"/>
      <c r="AV15" s="139"/>
      <c r="AW15" s="139"/>
      <c r="AX15" s="139"/>
      <c r="AY15" s="187" t="s">
        <v>232</v>
      </c>
      <c r="AZ15" s="195"/>
      <c r="BA15" s="195"/>
      <c r="BB15" s="195"/>
      <c r="BC15" s="195"/>
      <c r="BD15" s="195"/>
      <c r="BE15" s="195"/>
      <c r="BF15" s="195"/>
      <c r="BG15" s="195"/>
      <c r="BH15" s="195"/>
      <c r="BI15" s="195"/>
      <c r="BJ15" s="195"/>
      <c r="BK15" s="195"/>
      <c r="BL15" s="195"/>
      <c r="BM15" s="207"/>
      <c r="BN15" s="212">
        <v>6508084</v>
      </c>
      <c r="BO15" s="215"/>
      <c r="BP15" s="215"/>
      <c r="BQ15" s="215"/>
      <c r="BR15" s="215"/>
      <c r="BS15" s="215"/>
      <c r="BT15" s="215"/>
      <c r="BU15" s="218"/>
      <c r="BV15" s="212">
        <v>6483147</v>
      </c>
      <c r="BW15" s="215"/>
      <c r="BX15" s="215"/>
      <c r="BY15" s="215"/>
      <c r="BZ15" s="215"/>
      <c r="CA15" s="215"/>
      <c r="CB15" s="215"/>
      <c r="CC15" s="218"/>
      <c r="CD15" s="221" t="s">
        <v>216</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47</v>
      </c>
      <c r="M16" s="79"/>
      <c r="N16" s="79"/>
      <c r="O16" s="79"/>
      <c r="P16" s="79"/>
      <c r="Q16" s="91"/>
      <c r="R16" s="102" t="s">
        <v>233</v>
      </c>
      <c r="S16" s="111"/>
      <c r="T16" s="111"/>
      <c r="U16" s="111"/>
      <c r="V16" s="122"/>
      <c r="W16" s="129"/>
      <c r="X16" s="58"/>
      <c r="Y16" s="58"/>
      <c r="Z16" s="58"/>
      <c r="AA16" s="58"/>
      <c r="AB16" s="24"/>
      <c r="AC16" s="149">
        <v>22.5</v>
      </c>
      <c r="AD16" s="155"/>
      <c r="AE16" s="155"/>
      <c r="AF16" s="155"/>
      <c r="AG16" s="157"/>
      <c r="AH16" s="149">
        <v>22.4</v>
      </c>
      <c r="AI16" s="155"/>
      <c r="AJ16" s="155"/>
      <c r="AK16" s="155"/>
      <c r="AL16" s="169"/>
      <c r="AM16" s="173"/>
      <c r="AN16" s="59"/>
      <c r="AO16" s="59"/>
      <c r="AP16" s="59"/>
      <c r="AQ16" s="59"/>
      <c r="AR16" s="59"/>
      <c r="AS16" s="59"/>
      <c r="AT16" s="64"/>
      <c r="AU16" s="148"/>
      <c r="AV16" s="139"/>
      <c r="AW16" s="139"/>
      <c r="AX16" s="139"/>
      <c r="AY16" s="188" t="s">
        <v>113</v>
      </c>
      <c r="AZ16" s="196"/>
      <c r="BA16" s="196"/>
      <c r="BB16" s="196"/>
      <c r="BC16" s="196"/>
      <c r="BD16" s="196"/>
      <c r="BE16" s="196"/>
      <c r="BF16" s="196"/>
      <c r="BG16" s="196"/>
      <c r="BH16" s="196"/>
      <c r="BI16" s="196"/>
      <c r="BJ16" s="196"/>
      <c r="BK16" s="196"/>
      <c r="BL16" s="196"/>
      <c r="BM16" s="208"/>
      <c r="BN16" s="213">
        <v>16676236</v>
      </c>
      <c r="BO16" s="216"/>
      <c r="BP16" s="216"/>
      <c r="BQ16" s="216"/>
      <c r="BR16" s="216"/>
      <c r="BS16" s="216"/>
      <c r="BT16" s="216"/>
      <c r="BU16" s="219"/>
      <c r="BV16" s="213">
        <v>16514782</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235</v>
      </c>
      <c r="S17" s="111"/>
      <c r="T17" s="111"/>
      <c r="U17" s="111"/>
      <c r="V17" s="122"/>
      <c r="W17" s="130" t="s">
        <v>96</v>
      </c>
      <c r="X17" s="57"/>
      <c r="Y17" s="57"/>
      <c r="Z17" s="57"/>
      <c r="AA17" s="57"/>
      <c r="AB17" s="25"/>
      <c r="AC17" s="73">
        <v>18068</v>
      </c>
      <c r="AD17" s="81"/>
      <c r="AE17" s="81"/>
      <c r="AF17" s="81"/>
      <c r="AG17" s="85"/>
      <c r="AH17" s="73">
        <v>18673</v>
      </c>
      <c r="AI17" s="81"/>
      <c r="AJ17" s="81"/>
      <c r="AK17" s="81"/>
      <c r="AL17" s="118"/>
      <c r="AM17" s="173"/>
      <c r="AN17" s="59"/>
      <c r="AO17" s="59"/>
      <c r="AP17" s="59"/>
      <c r="AQ17" s="59"/>
      <c r="AR17" s="59"/>
      <c r="AS17" s="59"/>
      <c r="AT17" s="64"/>
      <c r="AU17" s="148"/>
      <c r="AV17" s="139"/>
      <c r="AW17" s="139"/>
      <c r="AX17" s="139"/>
      <c r="AY17" s="188" t="s">
        <v>236</v>
      </c>
      <c r="AZ17" s="196"/>
      <c r="BA17" s="196"/>
      <c r="BB17" s="196"/>
      <c r="BC17" s="196"/>
      <c r="BD17" s="196"/>
      <c r="BE17" s="196"/>
      <c r="BF17" s="196"/>
      <c r="BG17" s="196"/>
      <c r="BH17" s="196"/>
      <c r="BI17" s="196"/>
      <c r="BJ17" s="196"/>
      <c r="BK17" s="196"/>
      <c r="BL17" s="196"/>
      <c r="BM17" s="208"/>
      <c r="BN17" s="213">
        <v>8199651</v>
      </c>
      <c r="BO17" s="216"/>
      <c r="BP17" s="216"/>
      <c r="BQ17" s="216"/>
      <c r="BR17" s="216"/>
      <c r="BS17" s="216"/>
      <c r="BT17" s="216"/>
      <c r="BU17" s="219"/>
      <c r="BV17" s="213">
        <v>8169126</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237</v>
      </c>
      <c r="C18" s="31"/>
      <c r="D18" s="31"/>
      <c r="E18" s="50"/>
      <c r="F18" s="50"/>
      <c r="G18" s="50"/>
      <c r="H18" s="50"/>
      <c r="I18" s="50"/>
      <c r="J18" s="50"/>
      <c r="K18" s="50"/>
      <c r="L18" s="71">
        <v>482.44</v>
      </c>
      <c r="M18" s="71"/>
      <c r="N18" s="71"/>
      <c r="O18" s="71"/>
      <c r="P18" s="71"/>
      <c r="Q18" s="71"/>
      <c r="R18" s="103"/>
      <c r="S18" s="103"/>
      <c r="T18" s="103"/>
      <c r="U18" s="103"/>
      <c r="V18" s="123"/>
      <c r="W18" s="131"/>
      <c r="X18" s="138"/>
      <c r="Y18" s="138"/>
      <c r="Z18" s="138"/>
      <c r="AA18" s="138"/>
      <c r="AB18" s="26"/>
      <c r="AC18" s="150">
        <v>57</v>
      </c>
      <c r="AD18" s="156"/>
      <c r="AE18" s="156"/>
      <c r="AF18" s="156"/>
      <c r="AG18" s="158"/>
      <c r="AH18" s="150">
        <v>55.9</v>
      </c>
      <c r="AI18" s="156"/>
      <c r="AJ18" s="156"/>
      <c r="AK18" s="156"/>
      <c r="AL18" s="170"/>
      <c r="AM18" s="173"/>
      <c r="AN18" s="59"/>
      <c r="AO18" s="59"/>
      <c r="AP18" s="59"/>
      <c r="AQ18" s="59"/>
      <c r="AR18" s="59"/>
      <c r="AS18" s="59"/>
      <c r="AT18" s="64"/>
      <c r="AU18" s="148"/>
      <c r="AV18" s="139"/>
      <c r="AW18" s="139"/>
      <c r="AX18" s="139"/>
      <c r="AY18" s="188" t="s">
        <v>239</v>
      </c>
      <c r="AZ18" s="196"/>
      <c r="BA18" s="196"/>
      <c r="BB18" s="196"/>
      <c r="BC18" s="196"/>
      <c r="BD18" s="196"/>
      <c r="BE18" s="196"/>
      <c r="BF18" s="196"/>
      <c r="BG18" s="196"/>
      <c r="BH18" s="196"/>
      <c r="BI18" s="196"/>
      <c r="BJ18" s="196"/>
      <c r="BK18" s="196"/>
      <c r="BL18" s="196"/>
      <c r="BM18" s="208"/>
      <c r="BN18" s="213">
        <v>19491637</v>
      </c>
      <c r="BO18" s="216"/>
      <c r="BP18" s="216"/>
      <c r="BQ18" s="216"/>
      <c r="BR18" s="216"/>
      <c r="BS18" s="216"/>
      <c r="BT18" s="216"/>
      <c r="BU18" s="219"/>
      <c r="BV18" s="213">
        <v>19246854</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64</v>
      </c>
      <c r="C19" s="31"/>
      <c r="D19" s="31"/>
      <c r="E19" s="50"/>
      <c r="F19" s="50"/>
      <c r="G19" s="50"/>
      <c r="H19" s="50"/>
      <c r="I19" s="50"/>
      <c r="J19" s="50"/>
      <c r="K19" s="50"/>
      <c r="L19" s="72">
        <v>134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241</v>
      </c>
      <c r="AZ19" s="196"/>
      <c r="BA19" s="196"/>
      <c r="BB19" s="196"/>
      <c r="BC19" s="196"/>
      <c r="BD19" s="196"/>
      <c r="BE19" s="196"/>
      <c r="BF19" s="196"/>
      <c r="BG19" s="196"/>
      <c r="BH19" s="196"/>
      <c r="BI19" s="196"/>
      <c r="BJ19" s="196"/>
      <c r="BK19" s="196"/>
      <c r="BL19" s="196"/>
      <c r="BM19" s="208"/>
      <c r="BN19" s="213">
        <v>25465362</v>
      </c>
      <c r="BO19" s="216"/>
      <c r="BP19" s="216"/>
      <c r="BQ19" s="216"/>
      <c r="BR19" s="216"/>
      <c r="BS19" s="216"/>
      <c r="BT19" s="216"/>
      <c r="BU19" s="219"/>
      <c r="BV19" s="213">
        <v>25071309</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245</v>
      </c>
      <c r="C20" s="31"/>
      <c r="D20" s="31"/>
      <c r="E20" s="50"/>
      <c r="F20" s="50"/>
      <c r="G20" s="50"/>
      <c r="H20" s="50"/>
      <c r="I20" s="50"/>
      <c r="J20" s="50"/>
      <c r="K20" s="50"/>
      <c r="L20" s="72">
        <v>22109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247</v>
      </c>
      <c r="C22" s="33"/>
      <c r="D22" s="42"/>
      <c r="E22" s="51" t="s">
        <v>8</v>
      </c>
      <c r="F22" s="57"/>
      <c r="G22" s="57"/>
      <c r="H22" s="57"/>
      <c r="I22" s="57"/>
      <c r="J22" s="57"/>
      <c r="K22" s="25"/>
      <c r="L22" s="51" t="s">
        <v>249</v>
      </c>
      <c r="M22" s="57"/>
      <c r="N22" s="57"/>
      <c r="O22" s="57"/>
      <c r="P22" s="25"/>
      <c r="Q22" s="93" t="s">
        <v>251</v>
      </c>
      <c r="R22" s="105"/>
      <c r="S22" s="105"/>
      <c r="T22" s="105"/>
      <c r="U22" s="105"/>
      <c r="V22" s="125"/>
      <c r="W22" s="133" t="s">
        <v>252</v>
      </c>
      <c r="X22" s="33"/>
      <c r="Y22" s="42"/>
      <c r="Z22" s="51" t="s">
        <v>8</v>
      </c>
      <c r="AA22" s="57"/>
      <c r="AB22" s="57"/>
      <c r="AC22" s="57"/>
      <c r="AD22" s="57"/>
      <c r="AE22" s="57"/>
      <c r="AF22" s="57"/>
      <c r="AG22" s="25"/>
      <c r="AH22" s="161" t="s">
        <v>188</v>
      </c>
      <c r="AI22" s="57"/>
      <c r="AJ22" s="57"/>
      <c r="AK22" s="57"/>
      <c r="AL22" s="25"/>
      <c r="AM22" s="161" t="s">
        <v>253</v>
      </c>
      <c r="AN22" s="177"/>
      <c r="AO22" s="177"/>
      <c r="AP22" s="177"/>
      <c r="AQ22" s="177"/>
      <c r="AR22" s="179"/>
      <c r="AS22" s="93" t="s">
        <v>251</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255</v>
      </c>
      <c r="AZ23" s="195"/>
      <c r="BA23" s="195"/>
      <c r="BB23" s="195"/>
      <c r="BC23" s="195"/>
      <c r="BD23" s="195"/>
      <c r="BE23" s="195"/>
      <c r="BF23" s="195"/>
      <c r="BG23" s="195"/>
      <c r="BH23" s="195"/>
      <c r="BI23" s="195"/>
      <c r="BJ23" s="195"/>
      <c r="BK23" s="195"/>
      <c r="BL23" s="195"/>
      <c r="BM23" s="207"/>
      <c r="BN23" s="213">
        <v>26791421</v>
      </c>
      <c r="BO23" s="216"/>
      <c r="BP23" s="216"/>
      <c r="BQ23" s="216"/>
      <c r="BR23" s="216"/>
      <c r="BS23" s="216"/>
      <c r="BT23" s="216"/>
      <c r="BU23" s="219"/>
      <c r="BV23" s="213">
        <v>27024905</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258</v>
      </c>
      <c r="F24" s="59"/>
      <c r="G24" s="59"/>
      <c r="H24" s="59"/>
      <c r="I24" s="59"/>
      <c r="J24" s="59"/>
      <c r="K24" s="64"/>
      <c r="L24" s="73">
        <v>1</v>
      </c>
      <c r="M24" s="81"/>
      <c r="N24" s="81"/>
      <c r="O24" s="81"/>
      <c r="P24" s="85"/>
      <c r="Q24" s="73">
        <v>8800</v>
      </c>
      <c r="R24" s="81"/>
      <c r="S24" s="81"/>
      <c r="T24" s="81"/>
      <c r="U24" s="81"/>
      <c r="V24" s="85"/>
      <c r="W24" s="134"/>
      <c r="X24" s="34"/>
      <c r="Y24" s="43"/>
      <c r="Z24" s="53" t="s">
        <v>234</v>
      </c>
      <c r="AA24" s="59"/>
      <c r="AB24" s="59"/>
      <c r="AC24" s="59"/>
      <c r="AD24" s="59"/>
      <c r="AE24" s="59"/>
      <c r="AF24" s="59"/>
      <c r="AG24" s="64"/>
      <c r="AH24" s="73">
        <v>503</v>
      </c>
      <c r="AI24" s="81"/>
      <c r="AJ24" s="81"/>
      <c r="AK24" s="81"/>
      <c r="AL24" s="85"/>
      <c r="AM24" s="73">
        <v>1662415</v>
      </c>
      <c r="AN24" s="81"/>
      <c r="AO24" s="81"/>
      <c r="AP24" s="81"/>
      <c r="AQ24" s="81"/>
      <c r="AR24" s="85"/>
      <c r="AS24" s="73">
        <v>3305</v>
      </c>
      <c r="AT24" s="81"/>
      <c r="AU24" s="81"/>
      <c r="AV24" s="81"/>
      <c r="AW24" s="81"/>
      <c r="AX24" s="118"/>
      <c r="AY24" s="189" t="s">
        <v>259</v>
      </c>
      <c r="AZ24" s="197"/>
      <c r="BA24" s="197"/>
      <c r="BB24" s="197"/>
      <c r="BC24" s="197"/>
      <c r="BD24" s="197"/>
      <c r="BE24" s="197"/>
      <c r="BF24" s="197"/>
      <c r="BG24" s="197"/>
      <c r="BH24" s="197"/>
      <c r="BI24" s="197"/>
      <c r="BJ24" s="197"/>
      <c r="BK24" s="197"/>
      <c r="BL24" s="197"/>
      <c r="BM24" s="209"/>
      <c r="BN24" s="213">
        <v>26685531</v>
      </c>
      <c r="BO24" s="216"/>
      <c r="BP24" s="216"/>
      <c r="BQ24" s="216"/>
      <c r="BR24" s="216"/>
      <c r="BS24" s="216"/>
      <c r="BT24" s="216"/>
      <c r="BU24" s="219"/>
      <c r="BV24" s="213">
        <v>26846798</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262</v>
      </c>
      <c r="F25" s="59"/>
      <c r="G25" s="59"/>
      <c r="H25" s="59"/>
      <c r="I25" s="59"/>
      <c r="J25" s="59"/>
      <c r="K25" s="64"/>
      <c r="L25" s="73">
        <v>2</v>
      </c>
      <c r="M25" s="81"/>
      <c r="N25" s="81"/>
      <c r="O25" s="81"/>
      <c r="P25" s="85"/>
      <c r="Q25" s="73">
        <v>7100</v>
      </c>
      <c r="R25" s="81"/>
      <c r="S25" s="81"/>
      <c r="T25" s="81"/>
      <c r="U25" s="81"/>
      <c r="V25" s="85"/>
      <c r="W25" s="134"/>
      <c r="X25" s="34"/>
      <c r="Y25" s="43"/>
      <c r="Z25" s="53" t="s">
        <v>263</v>
      </c>
      <c r="AA25" s="59"/>
      <c r="AB25" s="59"/>
      <c r="AC25" s="59"/>
      <c r="AD25" s="59"/>
      <c r="AE25" s="59"/>
      <c r="AF25" s="59"/>
      <c r="AG25" s="64"/>
      <c r="AH25" s="73" t="s">
        <v>206</v>
      </c>
      <c r="AI25" s="81"/>
      <c r="AJ25" s="81"/>
      <c r="AK25" s="81"/>
      <c r="AL25" s="85"/>
      <c r="AM25" s="73" t="s">
        <v>206</v>
      </c>
      <c r="AN25" s="81"/>
      <c r="AO25" s="81"/>
      <c r="AP25" s="81"/>
      <c r="AQ25" s="81"/>
      <c r="AR25" s="85"/>
      <c r="AS25" s="73" t="s">
        <v>206</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2060053</v>
      </c>
      <c r="BO25" s="215"/>
      <c r="BP25" s="215"/>
      <c r="BQ25" s="215"/>
      <c r="BR25" s="215"/>
      <c r="BS25" s="215"/>
      <c r="BT25" s="215"/>
      <c r="BU25" s="218"/>
      <c r="BV25" s="212">
        <v>2539712</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264</v>
      </c>
      <c r="F26" s="59"/>
      <c r="G26" s="59"/>
      <c r="H26" s="59"/>
      <c r="I26" s="59"/>
      <c r="J26" s="59"/>
      <c r="K26" s="64"/>
      <c r="L26" s="73">
        <v>1</v>
      </c>
      <c r="M26" s="81"/>
      <c r="N26" s="81"/>
      <c r="O26" s="81"/>
      <c r="P26" s="85"/>
      <c r="Q26" s="73">
        <v>6300</v>
      </c>
      <c r="R26" s="81"/>
      <c r="S26" s="81"/>
      <c r="T26" s="81"/>
      <c r="U26" s="81"/>
      <c r="V26" s="85"/>
      <c r="W26" s="134"/>
      <c r="X26" s="34"/>
      <c r="Y26" s="43"/>
      <c r="Z26" s="53" t="s">
        <v>265</v>
      </c>
      <c r="AA26" s="143"/>
      <c r="AB26" s="143"/>
      <c r="AC26" s="143"/>
      <c r="AD26" s="143"/>
      <c r="AE26" s="143"/>
      <c r="AF26" s="143"/>
      <c r="AG26" s="159"/>
      <c r="AH26" s="73">
        <v>34</v>
      </c>
      <c r="AI26" s="81"/>
      <c r="AJ26" s="81"/>
      <c r="AK26" s="81"/>
      <c r="AL26" s="85"/>
      <c r="AM26" s="73">
        <v>129642</v>
      </c>
      <c r="AN26" s="81"/>
      <c r="AO26" s="81"/>
      <c r="AP26" s="81"/>
      <c r="AQ26" s="81"/>
      <c r="AR26" s="85"/>
      <c r="AS26" s="73">
        <v>3813</v>
      </c>
      <c r="AT26" s="81"/>
      <c r="AU26" s="81"/>
      <c r="AV26" s="81"/>
      <c r="AW26" s="81"/>
      <c r="AX26" s="118"/>
      <c r="AY26" s="190" t="s">
        <v>266</v>
      </c>
      <c r="AZ26" s="198"/>
      <c r="BA26" s="198"/>
      <c r="BB26" s="198"/>
      <c r="BC26" s="198"/>
      <c r="BD26" s="198"/>
      <c r="BE26" s="198"/>
      <c r="BF26" s="198"/>
      <c r="BG26" s="198"/>
      <c r="BH26" s="198"/>
      <c r="BI26" s="198"/>
      <c r="BJ26" s="198"/>
      <c r="BK26" s="198"/>
      <c r="BL26" s="198"/>
      <c r="BM26" s="210"/>
      <c r="BN26" s="213" t="s">
        <v>206</v>
      </c>
      <c r="BO26" s="216"/>
      <c r="BP26" s="216"/>
      <c r="BQ26" s="216"/>
      <c r="BR26" s="216"/>
      <c r="BS26" s="216"/>
      <c r="BT26" s="216"/>
      <c r="BU26" s="219"/>
      <c r="BV26" s="213" t="s">
        <v>206</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268</v>
      </c>
      <c r="F27" s="59"/>
      <c r="G27" s="59"/>
      <c r="H27" s="59"/>
      <c r="I27" s="59"/>
      <c r="J27" s="59"/>
      <c r="K27" s="64"/>
      <c r="L27" s="73">
        <v>1</v>
      </c>
      <c r="M27" s="81"/>
      <c r="N27" s="81"/>
      <c r="O27" s="81"/>
      <c r="P27" s="85"/>
      <c r="Q27" s="73">
        <v>4520</v>
      </c>
      <c r="R27" s="81"/>
      <c r="S27" s="81"/>
      <c r="T27" s="81"/>
      <c r="U27" s="81"/>
      <c r="V27" s="85"/>
      <c r="W27" s="134"/>
      <c r="X27" s="34"/>
      <c r="Y27" s="43"/>
      <c r="Z27" s="53" t="s">
        <v>271</v>
      </c>
      <c r="AA27" s="59"/>
      <c r="AB27" s="59"/>
      <c r="AC27" s="59"/>
      <c r="AD27" s="59"/>
      <c r="AE27" s="59"/>
      <c r="AF27" s="59"/>
      <c r="AG27" s="64"/>
      <c r="AH27" s="73" t="s">
        <v>206</v>
      </c>
      <c r="AI27" s="81"/>
      <c r="AJ27" s="81"/>
      <c r="AK27" s="81"/>
      <c r="AL27" s="85"/>
      <c r="AM27" s="73" t="s">
        <v>206</v>
      </c>
      <c r="AN27" s="81"/>
      <c r="AO27" s="81"/>
      <c r="AP27" s="81"/>
      <c r="AQ27" s="81"/>
      <c r="AR27" s="85"/>
      <c r="AS27" s="73" t="s">
        <v>206</v>
      </c>
      <c r="AT27" s="81"/>
      <c r="AU27" s="81"/>
      <c r="AV27" s="81"/>
      <c r="AW27" s="81"/>
      <c r="AX27" s="118"/>
      <c r="AY27" s="191" t="s">
        <v>273</v>
      </c>
      <c r="AZ27" s="199"/>
      <c r="BA27" s="199"/>
      <c r="BB27" s="199"/>
      <c r="BC27" s="199"/>
      <c r="BD27" s="199"/>
      <c r="BE27" s="199"/>
      <c r="BF27" s="199"/>
      <c r="BG27" s="199"/>
      <c r="BH27" s="199"/>
      <c r="BI27" s="199"/>
      <c r="BJ27" s="199"/>
      <c r="BK27" s="199"/>
      <c r="BL27" s="199"/>
      <c r="BM27" s="211"/>
      <c r="BN27" s="214" t="s">
        <v>206</v>
      </c>
      <c r="BO27" s="217"/>
      <c r="BP27" s="217"/>
      <c r="BQ27" s="217"/>
      <c r="BR27" s="217"/>
      <c r="BS27" s="217"/>
      <c r="BT27" s="217"/>
      <c r="BU27" s="220"/>
      <c r="BV27" s="214" t="s">
        <v>206</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274</v>
      </c>
      <c r="F28" s="59"/>
      <c r="G28" s="59"/>
      <c r="H28" s="59"/>
      <c r="I28" s="59"/>
      <c r="J28" s="59"/>
      <c r="K28" s="64"/>
      <c r="L28" s="73">
        <v>1</v>
      </c>
      <c r="M28" s="81"/>
      <c r="N28" s="81"/>
      <c r="O28" s="81"/>
      <c r="P28" s="85"/>
      <c r="Q28" s="73">
        <v>4040</v>
      </c>
      <c r="R28" s="81"/>
      <c r="S28" s="81"/>
      <c r="T28" s="81"/>
      <c r="U28" s="81"/>
      <c r="V28" s="85"/>
      <c r="W28" s="134"/>
      <c r="X28" s="34"/>
      <c r="Y28" s="43"/>
      <c r="Z28" s="53" t="s">
        <v>37</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8"/>
      <c r="AY28" s="192" t="s">
        <v>278</v>
      </c>
      <c r="AZ28" s="200"/>
      <c r="BA28" s="200"/>
      <c r="BB28" s="203"/>
      <c r="BC28" s="187" t="s">
        <v>103</v>
      </c>
      <c r="BD28" s="195"/>
      <c r="BE28" s="195"/>
      <c r="BF28" s="195"/>
      <c r="BG28" s="195"/>
      <c r="BH28" s="195"/>
      <c r="BI28" s="195"/>
      <c r="BJ28" s="195"/>
      <c r="BK28" s="195"/>
      <c r="BL28" s="195"/>
      <c r="BM28" s="207"/>
      <c r="BN28" s="212">
        <v>9374753</v>
      </c>
      <c r="BO28" s="215"/>
      <c r="BP28" s="215"/>
      <c r="BQ28" s="215"/>
      <c r="BR28" s="215"/>
      <c r="BS28" s="215"/>
      <c r="BT28" s="215"/>
      <c r="BU28" s="218"/>
      <c r="BV28" s="212">
        <v>10895533</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279</v>
      </c>
      <c r="F29" s="59"/>
      <c r="G29" s="59"/>
      <c r="H29" s="59"/>
      <c r="I29" s="59"/>
      <c r="J29" s="59"/>
      <c r="K29" s="64"/>
      <c r="L29" s="73">
        <v>24</v>
      </c>
      <c r="M29" s="81"/>
      <c r="N29" s="81"/>
      <c r="O29" s="81"/>
      <c r="P29" s="85"/>
      <c r="Q29" s="73">
        <v>3850</v>
      </c>
      <c r="R29" s="81"/>
      <c r="S29" s="81"/>
      <c r="T29" s="81"/>
      <c r="U29" s="81"/>
      <c r="V29" s="85"/>
      <c r="W29" s="135"/>
      <c r="X29" s="140"/>
      <c r="Y29" s="142"/>
      <c r="Z29" s="53" t="s">
        <v>282</v>
      </c>
      <c r="AA29" s="59"/>
      <c r="AB29" s="59"/>
      <c r="AC29" s="59"/>
      <c r="AD29" s="59"/>
      <c r="AE29" s="59"/>
      <c r="AF29" s="59"/>
      <c r="AG29" s="64"/>
      <c r="AH29" s="73">
        <v>503</v>
      </c>
      <c r="AI29" s="81"/>
      <c r="AJ29" s="81"/>
      <c r="AK29" s="81"/>
      <c r="AL29" s="85"/>
      <c r="AM29" s="73">
        <v>1662415</v>
      </c>
      <c r="AN29" s="81"/>
      <c r="AO29" s="81"/>
      <c r="AP29" s="81"/>
      <c r="AQ29" s="81"/>
      <c r="AR29" s="85"/>
      <c r="AS29" s="73">
        <v>3305</v>
      </c>
      <c r="AT29" s="81"/>
      <c r="AU29" s="81"/>
      <c r="AV29" s="81"/>
      <c r="AW29" s="81"/>
      <c r="AX29" s="118"/>
      <c r="AY29" s="193"/>
      <c r="AZ29" s="201"/>
      <c r="BA29" s="201"/>
      <c r="BB29" s="204"/>
      <c r="BC29" s="188" t="s">
        <v>283</v>
      </c>
      <c r="BD29" s="196"/>
      <c r="BE29" s="196"/>
      <c r="BF29" s="196"/>
      <c r="BG29" s="196"/>
      <c r="BH29" s="196"/>
      <c r="BI29" s="196"/>
      <c r="BJ29" s="196"/>
      <c r="BK29" s="196"/>
      <c r="BL29" s="196"/>
      <c r="BM29" s="208"/>
      <c r="BN29" s="213">
        <v>1731426</v>
      </c>
      <c r="BO29" s="216"/>
      <c r="BP29" s="216"/>
      <c r="BQ29" s="216"/>
      <c r="BR29" s="216"/>
      <c r="BS29" s="216"/>
      <c r="BT29" s="216"/>
      <c r="BU29" s="219"/>
      <c r="BV29" s="213">
        <v>1344756</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0"/>
      <c r="AH30" s="150">
        <v>100.8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67</v>
      </c>
      <c r="BD30" s="197"/>
      <c r="BE30" s="197"/>
      <c r="BF30" s="197"/>
      <c r="BG30" s="197"/>
      <c r="BH30" s="197"/>
      <c r="BI30" s="197"/>
      <c r="BJ30" s="197"/>
      <c r="BK30" s="197"/>
      <c r="BL30" s="197"/>
      <c r="BM30" s="209"/>
      <c r="BN30" s="214">
        <v>8102369</v>
      </c>
      <c r="BO30" s="217"/>
      <c r="BP30" s="217"/>
      <c r="BQ30" s="217"/>
      <c r="BR30" s="217"/>
      <c r="BS30" s="217"/>
      <c r="BT30" s="217"/>
      <c r="BU30" s="220"/>
      <c r="BV30" s="214">
        <v>8046691</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192</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6" t="s">
        <v>287</v>
      </c>
      <c r="AN32" s="36"/>
      <c r="AO32" s="36"/>
      <c r="AP32" s="36"/>
      <c r="AQ32" s="36"/>
      <c r="AR32" s="36"/>
      <c r="AS32" s="176"/>
      <c r="AT32" s="176"/>
      <c r="AU32" s="176"/>
      <c r="AV32" s="176"/>
      <c r="AW32" s="176"/>
      <c r="AX32" s="176"/>
      <c r="AY32" s="176"/>
      <c r="AZ32" s="176"/>
      <c r="BA32" s="176"/>
      <c r="BB32" s="36"/>
      <c r="BC32" s="176"/>
      <c r="BD32" s="36"/>
      <c r="BE32" s="176" t="s">
        <v>288</v>
      </c>
      <c r="BF32" s="36"/>
      <c r="BG32" s="36"/>
      <c r="BH32" s="36"/>
      <c r="BI32" s="36"/>
      <c r="BJ32" s="176"/>
      <c r="BK32" s="176"/>
      <c r="BL32" s="176"/>
      <c r="BM32" s="176"/>
      <c r="BN32" s="176"/>
      <c r="BO32" s="176"/>
      <c r="BP32" s="176"/>
      <c r="BQ32" s="176"/>
      <c r="BR32" s="36"/>
      <c r="BS32" s="36"/>
      <c r="BT32" s="36"/>
      <c r="BU32" s="36"/>
      <c r="BV32" s="36"/>
      <c r="BW32" s="36" t="s">
        <v>291</v>
      </c>
      <c r="BX32" s="36"/>
      <c r="BY32" s="36"/>
      <c r="BZ32" s="36"/>
      <c r="CA32" s="36"/>
      <c r="CB32" s="176"/>
      <c r="CC32" s="176"/>
      <c r="CD32" s="176"/>
      <c r="CE32" s="176"/>
      <c r="CF32" s="176"/>
      <c r="CG32" s="176"/>
      <c r="CH32" s="176"/>
      <c r="CI32" s="176"/>
      <c r="CJ32" s="176"/>
      <c r="CK32" s="176"/>
      <c r="CL32" s="176"/>
      <c r="CM32" s="176"/>
      <c r="CN32" s="176"/>
      <c r="CO32" s="176" t="s">
        <v>292</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124</v>
      </c>
      <c r="D33" s="38"/>
      <c r="E33" s="55" t="s">
        <v>293</v>
      </c>
      <c r="F33" s="55"/>
      <c r="G33" s="55"/>
      <c r="H33" s="55"/>
      <c r="I33" s="55"/>
      <c r="J33" s="55"/>
      <c r="K33" s="55"/>
      <c r="L33" s="55"/>
      <c r="M33" s="55"/>
      <c r="N33" s="55"/>
      <c r="O33" s="55"/>
      <c r="P33" s="55"/>
      <c r="Q33" s="55"/>
      <c r="R33" s="55"/>
      <c r="S33" s="55"/>
      <c r="T33" s="55"/>
      <c r="U33" s="38" t="s">
        <v>124</v>
      </c>
      <c r="V33" s="38"/>
      <c r="W33" s="55" t="s">
        <v>293</v>
      </c>
      <c r="X33" s="55"/>
      <c r="Y33" s="55"/>
      <c r="Z33" s="55"/>
      <c r="AA33" s="55"/>
      <c r="AB33" s="55"/>
      <c r="AC33" s="55"/>
      <c r="AD33" s="55"/>
      <c r="AE33" s="55"/>
      <c r="AF33" s="55"/>
      <c r="AG33" s="55"/>
      <c r="AH33" s="55"/>
      <c r="AI33" s="55"/>
      <c r="AJ33" s="55"/>
      <c r="AK33" s="55"/>
      <c r="AL33" s="55"/>
      <c r="AM33" s="38" t="s">
        <v>124</v>
      </c>
      <c r="AN33" s="38"/>
      <c r="AO33" s="55" t="s">
        <v>293</v>
      </c>
      <c r="AP33" s="55"/>
      <c r="AQ33" s="55"/>
      <c r="AR33" s="55"/>
      <c r="AS33" s="55"/>
      <c r="AT33" s="55"/>
      <c r="AU33" s="55"/>
      <c r="AV33" s="55"/>
      <c r="AW33" s="55"/>
      <c r="AX33" s="55"/>
      <c r="AY33" s="55"/>
      <c r="AZ33" s="55"/>
      <c r="BA33" s="55"/>
      <c r="BB33" s="55"/>
      <c r="BC33" s="55"/>
      <c r="BD33" s="38"/>
      <c r="BE33" s="55" t="s">
        <v>295</v>
      </c>
      <c r="BF33" s="55"/>
      <c r="BG33" s="55" t="s">
        <v>171</v>
      </c>
      <c r="BH33" s="55"/>
      <c r="BI33" s="55"/>
      <c r="BJ33" s="55"/>
      <c r="BK33" s="55"/>
      <c r="BL33" s="55"/>
      <c r="BM33" s="55"/>
      <c r="BN33" s="55"/>
      <c r="BO33" s="55"/>
      <c r="BP33" s="55"/>
      <c r="BQ33" s="55"/>
      <c r="BR33" s="55"/>
      <c r="BS33" s="55"/>
      <c r="BT33" s="55"/>
      <c r="BU33" s="55"/>
      <c r="BV33" s="38"/>
      <c r="BW33" s="38" t="s">
        <v>295</v>
      </c>
      <c r="BX33" s="38"/>
      <c r="BY33" s="55" t="s">
        <v>114</v>
      </c>
      <c r="BZ33" s="55"/>
      <c r="CA33" s="55"/>
      <c r="CB33" s="55"/>
      <c r="CC33" s="55"/>
      <c r="CD33" s="55"/>
      <c r="CE33" s="55"/>
      <c r="CF33" s="55"/>
      <c r="CG33" s="55"/>
      <c r="CH33" s="55"/>
      <c r="CI33" s="55"/>
      <c r="CJ33" s="55"/>
      <c r="CK33" s="55"/>
      <c r="CL33" s="55"/>
      <c r="CM33" s="55"/>
      <c r="CN33" s="55"/>
      <c r="CO33" s="38" t="s">
        <v>124</v>
      </c>
      <c r="CP33" s="38"/>
      <c r="CQ33" s="55" t="s">
        <v>296</v>
      </c>
      <c r="CR33" s="55"/>
      <c r="CS33" s="55"/>
      <c r="CT33" s="55"/>
      <c r="CU33" s="55"/>
      <c r="CV33" s="55"/>
      <c r="CW33" s="55"/>
      <c r="CX33" s="55"/>
      <c r="CY33" s="55"/>
      <c r="CZ33" s="55"/>
      <c r="DA33" s="55"/>
      <c r="DB33" s="55"/>
      <c r="DC33" s="55"/>
      <c r="DD33" s="55"/>
      <c r="DE33" s="55"/>
      <c r="DF33" s="55"/>
      <c r="DG33" s="252" t="s">
        <v>79</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国民健康保険事業費特別会計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簡易水道事業費特別会計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花宗用水組合（一般会計）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八女伝統工芸館</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住宅新築資金等貸付事業費特別会計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介護保険事業費特別会計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山の井用水組合(一般会計）</v>
      </c>
      <c r="BZ35" s="56"/>
      <c r="CA35" s="56"/>
      <c r="CB35" s="56"/>
      <c r="CC35" s="56"/>
      <c r="CD35" s="56"/>
      <c r="CE35" s="56"/>
      <c r="CF35" s="56"/>
      <c r="CG35" s="56"/>
      <c r="CH35" s="56"/>
      <c r="CI35" s="56"/>
      <c r="CJ35" s="56"/>
      <c r="CK35" s="56"/>
      <c r="CL35" s="56"/>
      <c r="CM35" s="56"/>
      <c r="CN35" s="37"/>
      <c r="CO35" s="39">
        <f t="shared" ref="CO35:CO43" si="5">IF(CQ35="","",CO34+1)</f>
        <v>22</v>
      </c>
      <c r="CP35" s="39"/>
      <c r="CQ35" s="56" t="str">
        <f>IF('各会計、関係団体の財政状況及び健全化判断比率'!BS8="","",'各会計、関係団体の財政状況及び健全化判断比率'!BS8)</f>
        <v>八女市土地開発公社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矢部診療所特別会計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IF('各会計、関係団体の財政状況及び健全化判断比率'!B34="","",'各会計、関係団体の財政状況及び健全化判断比率'!B34)</f>
        <v>農業集落排水事業特別会計</v>
      </c>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福岡県市町村消防団員等公務災害補償組合（一般会計）</v>
      </c>
      <c r="BZ36" s="56"/>
      <c r="CA36" s="56"/>
      <c r="CB36" s="56"/>
      <c r="CC36" s="56"/>
      <c r="CD36" s="56"/>
      <c r="CE36" s="56"/>
      <c r="CF36" s="56"/>
      <c r="CG36" s="56"/>
      <c r="CH36" s="56"/>
      <c r="CI36" s="56"/>
      <c r="CJ36" s="56"/>
      <c r="CK36" s="56"/>
      <c r="CL36" s="56"/>
      <c r="CM36" s="56"/>
      <c r="CN36" s="37"/>
      <c r="CO36" s="39">
        <f t="shared" si="5"/>
        <v>23</v>
      </c>
      <c r="CP36" s="39"/>
      <c r="CQ36" s="56" t="str">
        <f>IF('各会計、関係団体の財政状況及び健全化判断比率'!BS9="","",'各会計、関係団体の財政状況及び健全化判断比率'!BS9)</f>
        <v>秘境杣の里</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福岡県市町村職員退職手当組合（一般会計）</v>
      </c>
      <c r="BZ37" s="56"/>
      <c r="CA37" s="56"/>
      <c r="CB37" s="56"/>
      <c r="CC37" s="56"/>
      <c r="CD37" s="56"/>
      <c r="CE37" s="56"/>
      <c r="CF37" s="56"/>
      <c r="CG37" s="56"/>
      <c r="CH37" s="56"/>
      <c r="CI37" s="56"/>
      <c r="CJ37" s="56"/>
      <c r="CK37" s="56"/>
      <c r="CL37" s="56"/>
      <c r="CM37" s="56"/>
      <c r="CN37" s="37"/>
      <c r="CO37" s="39">
        <f t="shared" si="5"/>
        <v>24</v>
      </c>
      <c r="CP37" s="39"/>
      <c r="CQ37" s="56" t="str">
        <f>IF('各会計、関係団体の財政状況及び健全化判断比率'!BS10="","",'各会計、関係団体の財政状況及び健全化判断比率'!BS10)</f>
        <v>クリエイトやべ</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福岡県市町村職員退職手当組合（基金特別会計）</v>
      </c>
      <c r="BZ38" s="56"/>
      <c r="CA38" s="56"/>
      <c r="CB38" s="56"/>
      <c r="CC38" s="56"/>
      <c r="CD38" s="56"/>
      <c r="CE38" s="56"/>
      <c r="CF38" s="56"/>
      <c r="CG38" s="56"/>
      <c r="CH38" s="56"/>
      <c r="CI38" s="56"/>
      <c r="CJ38" s="56"/>
      <c r="CK38" s="56"/>
      <c r="CL38" s="56"/>
      <c r="CM38" s="56"/>
      <c r="CN38" s="37"/>
      <c r="CO38" s="39">
        <f t="shared" si="5"/>
        <v>25</v>
      </c>
      <c r="CP38" s="39"/>
      <c r="CQ38" s="56" t="str">
        <f>IF('各会計、関係団体の財政状況及び健全化判断比率'!BS11="","",'各会計、関係団体の財政状況及び健全化判断比率'!BS11)</f>
        <v>星のふるさと</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八女地区消防組合（一般会計）</v>
      </c>
      <c r="BZ39" s="56"/>
      <c r="CA39" s="56"/>
      <c r="CB39" s="56"/>
      <c r="CC39" s="56"/>
      <c r="CD39" s="56"/>
      <c r="CE39" s="56"/>
      <c r="CF39" s="56"/>
      <c r="CG39" s="56"/>
      <c r="CH39" s="56"/>
      <c r="CI39" s="56"/>
      <c r="CJ39" s="56"/>
      <c r="CK39" s="56"/>
      <c r="CL39" s="56"/>
      <c r="CM39" s="56"/>
      <c r="CN39" s="37"/>
      <c r="CO39" s="39">
        <f t="shared" si="5"/>
        <v>26</v>
      </c>
      <c r="CP39" s="39"/>
      <c r="CQ39" s="56" t="str">
        <f>IF('各会計、関係団体の財政状況及び健全化判断比率'!BS12="","",'各会計、関係団体の財政状況及び健全化判断比率'!BS12)</f>
        <v>立花ワイン</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八女西部広域事務組合（一般会計）</v>
      </c>
      <c r="BZ40" s="56"/>
      <c r="CA40" s="56"/>
      <c r="CB40" s="56"/>
      <c r="CC40" s="56"/>
      <c r="CD40" s="56"/>
      <c r="CE40" s="56"/>
      <c r="CF40" s="56"/>
      <c r="CG40" s="56"/>
      <c r="CH40" s="56"/>
      <c r="CI40" s="56"/>
      <c r="CJ40" s="56"/>
      <c r="CK40" s="56"/>
      <c r="CL40" s="56"/>
      <c r="CM40" s="56"/>
      <c r="CN40" s="37"/>
      <c r="CO40" s="39">
        <f t="shared" si="5"/>
        <v>27</v>
      </c>
      <c r="CP40" s="39"/>
      <c r="CQ40" s="56" t="str">
        <f>IF('各会計、関係団体の財政状況及び健全化判断比率'!BS13="","",'各会計、関係団体の財政状況及び健全化判断比率'!BS13)</f>
        <v>立花バンブー</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福岡県自治振興組合（一般会計）</v>
      </c>
      <c r="BZ41" s="56"/>
      <c r="CA41" s="56"/>
      <c r="CB41" s="56"/>
      <c r="CC41" s="56"/>
      <c r="CD41" s="56"/>
      <c r="CE41" s="56"/>
      <c r="CF41" s="56"/>
      <c r="CG41" s="56"/>
      <c r="CH41" s="56"/>
      <c r="CI41" s="56"/>
      <c r="CJ41" s="56"/>
      <c r="CK41" s="56"/>
      <c r="CL41" s="56"/>
      <c r="CM41" s="56"/>
      <c r="CN41" s="37"/>
      <c r="CO41" s="39">
        <f t="shared" si="5"/>
        <v>28</v>
      </c>
      <c r="CP41" s="39"/>
      <c r="CQ41" s="56" t="str">
        <f>IF('各会計、関係団体の財政状況及び健全化判断比率'!BS14="","",'各会計、関係団体の財政状況及び健全化判断比率'!BS14)</f>
        <v>道の駅たちばな</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福岡県自治振興組合（公文書館事業特別会計）</v>
      </c>
      <c r="BZ42" s="56"/>
      <c r="CA42" s="56"/>
      <c r="CB42" s="56"/>
      <c r="CC42" s="56"/>
      <c r="CD42" s="56"/>
      <c r="CE42" s="56"/>
      <c r="CF42" s="56"/>
      <c r="CG42" s="56"/>
      <c r="CH42" s="56"/>
      <c r="CI42" s="56"/>
      <c r="CJ42" s="56"/>
      <c r="CK42" s="56"/>
      <c r="CL42" s="56"/>
      <c r="CM42" s="56"/>
      <c r="CN42" s="37"/>
      <c r="CO42" s="39">
        <f t="shared" si="5"/>
        <v>29</v>
      </c>
      <c r="CP42" s="39"/>
      <c r="CQ42" s="56" t="str">
        <f>IF('各会計、関係団体の財政状況及び健全化判断比率'!BS15="","",'各会計、関係団体の財政状況及び健全化判断比率'!BS15)</f>
        <v>FM八女</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八女中部衛生施設事務組合（一般会計）</v>
      </c>
      <c r="BZ43" s="56"/>
      <c r="CA43" s="56"/>
      <c r="CB43" s="56"/>
      <c r="CC43" s="56"/>
      <c r="CD43" s="56"/>
      <c r="CE43" s="56"/>
      <c r="CF43" s="56"/>
      <c r="CG43" s="56"/>
      <c r="CH43" s="56"/>
      <c r="CI43" s="56"/>
      <c r="CJ43" s="56"/>
      <c r="CK43" s="56"/>
      <c r="CL43" s="56"/>
      <c r="CM43" s="56"/>
      <c r="CN43" s="37"/>
      <c r="CO43" s="39">
        <f t="shared" si="5"/>
        <v>30</v>
      </c>
      <c r="CP43" s="39"/>
      <c r="CQ43" s="56" t="str">
        <f>IF('各会計、関係団体の財政状況及び健全化判断比率'!BS16="","",'各会計、関係団体の財政状況及び健全化判断比率'!BS16)</f>
        <v>クリニックくろぎ</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297</v>
      </c>
      <c r="C46" s="1"/>
      <c r="D46" s="1"/>
      <c r="E46" s="1" t="s">
        <v>298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304</v>
      </c>
    </row>
    <row r="50" spans="5:5">
      <c r="E50" s="1" t="s">
        <v>203</v>
      </c>
    </row>
    <row r="51" spans="5:5">
      <c r="E51" s="1" t="s">
        <v>307</v>
      </c>
    </row>
    <row r="52" spans="5:5">
      <c r="E52" s="1" t="s">
        <v>309</v>
      </c>
    </row>
    <row r="53" spans="5:5"/>
    <row r="54" spans="5:5"/>
    <row r="55" spans="5:5"/>
    <row r="56" spans="5:5"/>
  </sheetData>
  <sheetProtection algorithmName="SHA-512" hashValue="WktfhzxnjM6RhnU9FN/ck3ARKxouDg78yd7h4ErXRj2aKF1P2B7bxFgVhdncS9QG/FD0rk1IBF2ULHsCIfspmg==" saltValue="9QhZbslDA1NxUpgceJPr/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14</v>
      </c>
      <c r="F33" s="901" t="s">
        <v>537</v>
      </c>
      <c r="G33" s="906" t="s">
        <v>388</v>
      </c>
      <c r="H33" s="906" t="s">
        <v>538</v>
      </c>
      <c r="I33" s="906" t="s">
        <v>424</v>
      </c>
      <c r="J33" s="910" t="s">
        <v>539</v>
      </c>
      <c r="K33" s="885"/>
      <c r="L33" s="885"/>
      <c r="M33" s="885"/>
      <c r="N33" s="885"/>
      <c r="O33" s="885"/>
      <c r="P33" s="885"/>
    </row>
    <row r="34" spans="1:16" ht="39" customHeight="1">
      <c r="A34" s="885"/>
      <c r="B34" s="887"/>
      <c r="C34" s="893" t="s">
        <v>352</v>
      </c>
      <c r="D34" s="893"/>
      <c r="E34" s="898"/>
      <c r="F34" s="902" t="s">
        <v>542</v>
      </c>
      <c r="G34" s="907" t="s">
        <v>119</v>
      </c>
      <c r="H34" s="907" t="s">
        <v>119</v>
      </c>
      <c r="I34" s="907" t="s">
        <v>281</v>
      </c>
      <c r="J34" s="911" t="s">
        <v>281</v>
      </c>
      <c r="K34" s="885"/>
      <c r="L34" s="885"/>
      <c r="M34" s="885"/>
      <c r="N34" s="885"/>
      <c r="O34" s="885"/>
      <c r="P34" s="885"/>
    </row>
    <row r="35" spans="1:16" ht="39" customHeight="1">
      <c r="A35" s="885"/>
      <c r="B35" s="888"/>
      <c r="C35" s="894" t="s">
        <v>471</v>
      </c>
      <c r="D35" s="894"/>
      <c r="E35" s="899"/>
      <c r="F35" s="903">
        <v>6.76</v>
      </c>
      <c r="G35" s="908">
        <v>7.36</v>
      </c>
      <c r="H35" s="908">
        <v>7.7</v>
      </c>
      <c r="I35" s="908">
        <v>8.5299999999999994</v>
      </c>
      <c r="J35" s="912">
        <v>9.35</v>
      </c>
      <c r="K35" s="885"/>
      <c r="L35" s="885"/>
      <c r="M35" s="885"/>
      <c r="N35" s="885"/>
      <c r="O35" s="885"/>
      <c r="P35" s="885"/>
    </row>
    <row r="36" spans="1:16" ht="39" customHeight="1">
      <c r="A36" s="885"/>
      <c r="B36" s="888"/>
      <c r="C36" s="894" t="s">
        <v>460</v>
      </c>
      <c r="D36" s="894"/>
      <c r="E36" s="899"/>
      <c r="F36" s="903">
        <v>2.83</v>
      </c>
      <c r="G36" s="908">
        <v>9.92</v>
      </c>
      <c r="H36" s="908">
        <v>5.85</v>
      </c>
      <c r="I36" s="908">
        <v>5.79</v>
      </c>
      <c r="J36" s="912">
        <v>4.8899999999999997</v>
      </c>
      <c r="K36" s="885"/>
      <c r="L36" s="885"/>
      <c r="M36" s="885"/>
      <c r="N36" s="885"/>
      <c r="O36" s="885"/>
      <c r="P36" s="885"/>
    </row>
    <row r="37" spans="1:16" ht="39" customHeight="1">
      <c r="A37" s="885"/>
      <c r="B37" s="888"/>
      <c r="C37" s="894" t="s">
        <v>469</v>
      </c>
      <c r="D37" s="894"/>
      <c r="E37" s="899"/>
      <c r="F37" s="903">
        <v>0.56000000000000005</v>
      </c>
      <c r="G37" s="908">
        <v>0.57999999999999996</v>
      </c>
      <c r="H37" s="908">
        <v>0.77</v>
      </c>
      <c r="I37" s="908">
        <v>1.5</v>
      </c>
      <c r="J37" s="912">
        <v>1.61</v>
      </c>
      <c r="K37" s="885"/>
      <c r="L37" s="885"/>
      <c r="M37" s="885"/>
      <c r="N37" s="885"/>
      <c r="O37" s="885"/>
      <c r="P37" s="885"/>
    </row>
    <row r="38" spans="1:16" ht="39" customHeight="1">
      <c r="A38" s="885"/>
      <c r="B38" s="888"/>
      <c r="C38" s="894" t="s">
        <v>106</v>
      </c>
      <c r="D38" s="894"/>
      <c r="E38" s="899"/>
      <c r="F38" s="903" t="s">
        <v>119</v>
      </c>
      <c r="G38" s="908">
        <v>8.e-002</v>
      </c>
      <c r="H38" s="908">
        <v>0.3</v>
      </c>
      <c r="I38" s="908">
        <v>1.07</v>
      </c>
      <c r="J38" s="912">
        <v>1.1200000000000001</v>
      </c>
      <c r="K38" s="885"/>
      <c r="L38" s="885"/>
      <c r="M38" s="885"/>
      <c r="N38" s="885"/>
      <c r="O38" s="885"/>
      <c r="P38" s="885"/>
    </row>
    <row r="39" spans="1:16" ht="39" customHeight="1">
      <c r="A39" s="885"/>
      <c r="B39" s="888"/>
      <c r="C39" s="894" t="s">
        <v>353</v>
      </c>
      <c r="D39" s="894"/>
      <c r="E39" s="899"/>
      <c r="F39" s="903">
        <v>5.e-002</v>
      </c>
      <c r="G39" s="908">
        <v>5.e-002</v>
      </c>
      <c r="H39" s="908">
        <v>3.e-002</v>
      </c>
      <c r="I39" s="908">
        <v>4.e-002</v>
      </c>
      <c r="J39" s="912">
        <v>6.e-002</v>
      </c>
      <c r="K39" s="885"/>
      <c r="L39" s="885"/>
      <c r="M39" s="885"/>
      <c r="N39" s="885"/>
      <c r="O39" s="885"/>
      <c r="P39" s="885"/>
    </row>
    <row r="40" spans="1:16" ht="39" customHeight="1">
      <c r="A40" s="885"/>
      <c r="B40" s="888"/>
      <c r="C40" s="894" t="s">
        <v>472</v>
      </c>
      <c r="D40" s="894"/>
      <c r="E40" s="899"/>
      <c r="F40" s="903">
        <v>5.e-002</v>
      </c>
      <c r="G40" s="908">
        <v>0</v>
      </c>
      <c r="H40" s="908">
        <v>4.e-002</v>
      </c>
      <c r="I40" s="908">
        <v>2.e-002</v>
      </c>
      <c r="J40" s="912">
        <v>5.e-002</v>
      </c>
      <c r="K40" s="885"/>
      <c r="L40" s="885"/>
      <c r="M40" s="885"/>
      <c r="N40" s="885"/>
      <c r="O40" s="885"/>
      <c r="P40" s="885"/>
    </row>
    <row r="41" spans="1:16" ht="39" customHeight="1">
      <c r="A41" s="885"/>
      <c r="B41" s="888"/>
      <c r="C41" s="894" t="s">
        <v>49</v>
      </c>
      <c r="D41" s="894"/>
      <c r="E41" s="899"/>
      <c r="F41" s="903">
        <v>7.0000000000000007e-002</v>
      </c>
      <c r="G41" s="908">
        <v>7.0000000000000007e-002</v>
      </c>
      <c r="H41" s="908">
        <v>0.14000000000000001</v>
      </c>
      <c r="I41" s="908">
        <v>0.25</v>
      </c>
      <c r="J41" s="912">
        <v>3.e-002</v>
      </c>
      <c r="K41" s="885"/>
      <c r="L41" s="885"/>
      <c r="M41" s="885"/>
      <c r="N41" s="885"/>
      <c r="O41" s="885"/>
      <c r="P41" s="885"/>
    </row>
    <row r="42" spans="1:16" ht="39" customHeight="1">
      <c r="A42" s="885"/>
      <c r="B42" s="889"/>
      <c r="C42" s="894" t="s">
        <v>543</v>
      </c>
      <c r="D42" s="894"/>
      <c r="E42" s="899"/>
      <c r="F42" s="903" t="s">
        <v>206</v>
      </c>
      <c r="G42" s="908" t="s">
        <v>206</v>
      </c>
      <c r="H42" s="908" t="s">
        <v>206</v>
      </c>
      <c r="I42" s="908" t="s">
        <v>206</v>
      </c>
      <c r="J42" s="912" t="s">
        <v>206</v>
      </c>
      <c r="K42" s="885"/>
      <c r="L42" s="885"/>
      <c r="M42" s="885"/>
      <c r="N42" s="885"/>
      <c r="O42" s="885"/>
      <c r="P42" s="885"/>
    </row>
    <row r="43" spans="1:16" ht="39" customHeight="1">
      <c r="A43" s="885"/>
      <c r="B43" s="890"/>
      <c r="C43" s="895" t="s">
        <v>501</v>
      </c>
      <c r="D43" s="895"/>
      <c r="E43" s="900"/>
      <c r="F43" s="904">
        <v>0.1</v>
      </c>
      <c r="G43" s="909">
        <v>2.e-002</v>
      </c>
      <c r="H43" s="909">
        <v>2.e-002</v>
      </c>
      <c r="I43" s="909">
        <v>1.e-002</v>
      </c>
      <c r="J43" s="913">
        <v>3.e-002</v>
      </c>
      <c r="K43" s="885"/>
      <c r="L43" s="885"/>
      <c r="M43" s="885"/>
      <c r="N43" s="885"/>
      <c r="O43" s="885"/>
      <c r="P43" s="885"/>
    </row>
    <row r="44" spans="1:16" ht="39" customHeight="1">
      <c r="A44" s="885"/>
      <c r="B44" s="891" t="s">
        <v>17</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ylcvs9EsaiF8dqA1GNZOCYYAfSH2bUxJggH993fRAsJ4/1xdOmPlsCfYJcMT5wrhv6awHAVSOIqP4wOaXCXULg==" saltValue="8xH8P6GyWENBMxSyscq8x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20</v>
      </c>
      <c r="P43" s="758"/>
      <c r="Q43" s="758"/>
      <c r="R43" s="758"/>
      <c r="S43" s="758"/>
      <c r="T43" s="758"/>
      <c r="U43" s="758"/>
    </row>
    <row r="44" spans="1:21" ht="30.75" customHeight="1">
      <c r="A44" s="758"/>
      <c r="B44" s="914" t="s">
        <v>25</v>
      </c>
      <c r="C44" s="927"/>
      <c r="D44" s="927"/>
      <c r="E44" s="944"/>
      <c r="F44" s="944"/>
      <c r="G44" s="944"/>
      <c r="H44" s="944"/>
      <c r="I44" s="944"/>
      <c r="J44" s="952" t="s">
        <v>14</v>
      </c>
      <c r="K44" s="959" t="s">
        <v>537</v>
      </c>
      <c r="L44" s="967" t="s">
        <v>388</v>
      </c>
      <c r="M44" s="967" t="s">
        <v>538</v>
      </c>
      <c r="N44" s="967" t="s">
        <v>424</v>
      </c>
      <c r="O44" s="975" t="s">
        <v>539</v>
      </c>
      <c r="P44" s="758"/>
      <c r="Q44" s="758"/>
      <c r="R44" s="758"/>
      <c r="S44" s="758"/>
      <c r="T44" s="758"/>
      <c r="U44" s="758"/>
    </row>
    <row r="45" spans="1:21" ht="30.75" customHeight="1">
      <c r="A45" s="758"/>
      <c r="B45" s="915" t="s">
        <v>26</v>
      </c>
      <c r="C45" s="928"/>
      <c r="D45" s="937"/>
      <c r="E45" s="945" t="s">
        <v>24</v>
      </c>
      <c r="F45" s="945"/>
      <c r="G45" s="945"/>
      <c r="H45" s="945"/>
      <c r="I45" s="945"/>
      <c r="J45" s="953"/>
      <c r="K45" s="960">
        <v>3925</v>
      </c>
      <c r="L45" s="968">
        <v>3832</v>
      </c>
      <c r="M45" s="968">
        <v>3742</v>
      </c>
      <c r="N45" s="968">
        <v>3658</v>
      </c>
      <c r="O45" s="976">
        <v>3551</v>
      </c>
      <c r="P45" s="758"/>
      <c r="Q45" s="758"/>
      <c r="R45" s="758"/>
      <c r="S45" s="758"/>
      <c r="T45" s="758"/>
      <c r="U45" s="758"/>
    </row>
    <row r="46" spans="1:21" ht="30.75" customHeight="1">
      <c r="A46" s="758"/>
      <c r="B46" s="916"/>
      <c r="C46" s="929"/>
      <c r="D46" s="938"/>
      <c r="E46" s="946" t="s">
        <v>30</v>
      </c>
      <c r="F46" s="946"/>
      <c r="G46" s="946"/>
      <c r="H46" s="946"/>
      <c r="I46" s="946"/>
      <c r="J46" s="954"/>
      <c r="K46" s="961" t="s">
        <v>206</v>
      </c>
      <c r="L46" s="969" t="s">
        <v>206</v>
      </c>
      <c r="M46" s="969" t="s">
        <v>206</v>
      </c>
      <c r="N46" s="969" t="s">
        <v>206</v>
      </c>
      <c r="O46" s="977" t="s">
        <v>206</v>
      </c>
      <c r="P46" s="758"/>
      <c r="Q46" s="758"/>
      <c r="R46" s="758"/>
      <c r="S46" s="758"/>
      <c r="T46" s="758"/>
      <c r="U46" s="758"/>
    </row>
    <row r="47" spans="1:21" ht="30.75" customHeight="1">
      <c r="A47" s="758"/>
      <c r="B47" s="916"/>
      <c r="C47" s="929"/>
      <c r="D47" s="938"/>
      <c r="E47" s="946" t="s">
        <v>33</v>
      </c>
      <c r="F47" s="946"/>
      <c r="G47" s="946"/>
      <c r="H47" s="946"/>
      <c r="I47" s="946"/>
      <c r="J47" s="954"/>
      <c r="K47" s="961" t="s">
        <v>206</v>
      </c>
      <c r="L47" s="969" t="s">
        <v>206</v>
      </c>
      <c r="M47" s="969" t="s">
        <v>206</v>
      </c>
      <c r="N47" s="969" t="s">
        <v>206</v>
      </c>
      <c r="O47" s="977" t="s">
        <v>206</v>
      </c>
      <c r="P47" s="758"/>
      <c r="Q47" s="758"/>
      <c r="R47" s="758"/>
      <c r="S47" s="758"/>
      <c r="T47" s="758"/>
      <c r="U47" s="758"/>
    </row>
    <row r="48" spans="1:21" ht="30.75" customHeight="1">
      <c r="A48" s="758"/>
      <c r="B48" s="916"/>
      <c r="C48" s="929"/>
      <c r="D48" s="938"/>
      <c r="E48" s="946" t="s">
        <v>39</v>
      </c>
      <c r="F48" s="946"/>
      <c r="G48" s="946"/>
      <c r="H48" s="946"/>
      <c r="I48" s="946"/>
      <c r="J48" s="954"/>
      <c r="K48" s="961">
        <v>486</v>
      </c>
      <c r="L48" s="969">
        <v>440</v>
      </c>
      <c r="M48" s="969">
        <v>502</v>
      </c>
      <c r="N48" s="969">
        <v>568</v>
      </c>
      <c r="O48" s="977">
        <v>596</v>
      </c>
      <c r="P48" s="758"/>
      <c r="Q48" s="758"/>
      <c r="R48" s="758"/>
      <c r="S48" s="758"/>
      <c r="T48" s="758"/>
      <c r="U48" s="758"/>
    </row>
    <row r="49" spans="1:21" ht="30.75" customHeight="1">
      <c r="A49" s="758"/>
      <c r="B49" s="916"/>
      <c r="C49" s="929"/>
      <c r="D49" s="938"/>
      <c r="E49" s="946" t="s">
        <v>0</v>
      </c>
      <c r="F49" s="946"/>
      <c r="G49" s="946"/>
      <c r="H49" s="946"/>
      <c r="I49" s="946"/>
      <c r="J49" s="954"/>
      <c r="K49" s="961">
        <v>375</v>
      </c>
      <c r="L49" s="969">
        <v>279</v>
      </c>
      <c r="M49" s="969">
        <v>330</v>
      </c>
      <c r="N49" s="969">
        <v>351</v>
      </c>
      <c r="O49" s="977">
        <v>313</v>
      </c>
      <c r="P49" s="758"/>
      <c r="Q49" s="758"/>
      <c r="R49" s="758"/>
      <c r="S49" s="758"/>
      <c r="T49" s="758"/>
      <c r="U49" s="758"/>
    </row>
    <row r="50" spans="1:21" ht="30.75" customHeight="1">
      <c r="A50" s="758"/>
      <c r="B50" s="916"/>
      <c r="C50" s="929"/>
      <c r="D50" s="938"/>
      <c r="E50" s="946" t="s">
        <v>41</v>
      </c>
      <c r="F50" s="946"/>
      <c r="G50" s="946"/>
      <c r="H50" s="946"/>
      <c r="I50" s="946"/>
      <c r="J50" s="954"/>
      <c r="K50" s="961">
        <v>89</v>
      </c>
      <c r="L50" s="969">
        <v>132</v>
      </c>
      <c r="M50" s="969">
        <v>85</v>
      </c>
      <c r="N50" s="969">
        <v>103</v>
      </c>
      <c r="O50" s="977">
        <v>48</v>
      </c>
      <c r="P50" s="758"/>
      <c r="Q50" s="758"/>
      <c r="R50" s="758"/>
      <c r="S50" s="758"/>
      <c r="T50" s="758"/>
      <c r="U50" s="758"/>
    </row>
    <row r="51" spans="1:21" ht="30.75" customHeight="1">
      <c r="A51" s="758"/>
      <c r="B51" s="917"/>
      <c r="C51" s="930"/>
      <c r="D51" s="939"/>
      <c r="E51" s="946" t="s">
        <v>48</v>
      </c>
      <c r="F51" s="946"/>
      <c r="G51" s="946"/>
      <c r="H51" s="946"/>
      <c r="I51" s="946"/>
      <c r="J51" s="954"/>
      <c r="K51" s="961">
        <v>1</v>
      </c>
      <c r="L51" s="969">
        <v>0</v>
      </c>
      <c r="M51" s="969">
        <v>0</v>
      </c>
      <c r="N51" s="969">
        <v>0</v>
      </c>
      <c r="O51" s="977" t="s">
        <v>206</v>
      </c>
      <c r="P51" s="758"/>
      <c r="Q51" s="758"/>
      <c r="R51" s="758"/>
      <c r="S51" s="758"/>
      <c r="T51" s="758"/>
      <c r="U51" s="758"/>
    </row>
    <row r="52" spans="1:21" ht="30.75" customHeight="1">
      <c r="A52" s="758"/>
      <c r="B52" s="918" t="s">
        <v>16</v>
      </c>
      <c r="C52" s="931"/>
      <c r="D52" s="939"/>
      <c r="E52" s="946" t="s">
        <v>50</v>
      </c>
      <c r="F52" s="946"/>
      <c r="G52" s="946"/>
      <c r="H52" s="946"/>
      <c r="I52" s="946"/>
      <c r="J52" s="954"/>
      <c r="K52" s="961">
        <v>3379</v>
      </c>
      <c r="L52" s="969">
        <v>3141</v>
      </c>
      <c r="M52" s="969">
        <v>3121</v>
      </c>
      <c r="N52" s="969">
        <v>3124</v>
      </c>
      <c r="O52" s="977">
        <v>3094</v>
      </c>
      <c r="P52" s="758"/>
      <c r="Q52" s="758"/>
      <c r="R52" s="758"/>
      <c r="S52" s="758"/>
      <c r="T52" s="758"/>
      <c r="U52" s="758"/>
    </row>
    <row r="53" spans="1:21" ht="30.75" customHeight="1">
      <c r="A53" s="758"/>
      <c r="B53" s="919" t="s">
        <v>52</v>
      </c>
      <c r="C53" s="932"/>
      <c r="D53" s="940"/>
      <c r="E53" s="947" t="s">
        <v>55</v>
      </c>
      <c r="F53" s="947"/>
      <c r="G53" s="947"/>
      <c r="H53" s="947"/>
      <c r="I53" s="947"/>
      <c r="J53" s="955"/>
      <c r="K53" s="962">
        <v>1497</v>
      </c>
      <c r="L53" s="970">
        <v>1542</v>
      </c>
      <c r="M53" s="970">
        <v>1538</v>
      </c>
      <c r="N53" s="970">
        <v>1556</v>
      </c>
      <c r="O53" s="978">
        <v>1414</v>
      </c>
      <c r="P53" s="758"/>
      <c r="Q53" s="758"/>
      <c r="R53" s="758"/>
      <c r="S53" s="758"/>
      <c r="T53" s="758"/>
      <c r="U53" s="758"/>
    </row>
    <row r="54" spans="1:21" ht="24" customHeight="1">
      <c r="A54" s="758"/>
      <c r="B54" s="920" t="s">
        <v>61</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5</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14</v>
      </c>
      <c r="K56" s="964" t="s">
        <v>275</v>
      </c>
      <c r="L56" s="971" t="s">
        <v>545</v>
      </c>
      <c r="M56" s="971" t="s">
        <v>544</v>
      </c>
      <c r="N56" s="971" t="s">
        <v>546</v>
      </c>
      <c r="O56" s="979" t="s">
        <v>547</v>
      </c>
      <c r="P56" s="758"/>
      <c r="Q56" s="758"/>
      <c r="R56" s="758"/>
      <c r="S56" s="758"/>
      <c r="T56" s="758"/>
      <c r="U56" s="758"/>
    </row>
    <row r="57" spans="1:21" ht="31.5" customHeight="1">
      <c r="B57" s="923" t="s">
        <v>15</v>
      </c>
      <c r="C57" s="935"/>
      <c r="D57" s="941" t="s">
        <v>62</v>
      </c>
      <c r="E57" s="949"/>
      <c r="F57" s="949"/>
      <c r="G57" s="949"/>
      <c r="H57" s="949"/>
      <c r="I57" s="949"/>
      <c r="J57" s="957"/>
      <c r="K57" s="965" t="s">
        <v>206</v>
      </c>
      <c r="L57" s="972" t="s">
        <v>206</v>
      </c>
      <c r="M57" s="972" t="s">
        <v>206</v>
      </c>
      <c r="N57" s="972" t="s">
        <v>206</v>
      </c>
      <c r="O57" s="980" t="s">
        <v>206</v>
      </c>
    </row>
    <row r="58" spans="1:21" ht="31.5" customHeight="1">
      <c r="B58" s="924"/>
      <c r="C58" s="936"/>
      <c r="D58" s="942" t="s">
        <v>59</v>
      </c>
      <c r="E58" s="950"/>
      <c r="F58" s="950"/>
      <c r="G58" s="950"/>
      <c r="H58" s="950"/>
      <c r="I58" s="950"/>
      <c r="J58" s="958"/>
      <c r="K58" s="966" t="s">
        <v>206</v>
      </c>
      <c r="L58" s="973" t="s">
        <v>206</v>
      </c>
      <c r="M58" s="973" t="s">
        <v>206</v>
      </c>
      <c r="N58" s="973" t="s">
        <v>206</v>
      </c>
      <c r="O58" s="981" t="s">
        <v>206</v>
      </c>
    </row>
    <row r="59" spans="1:21" ht="24" customHeight="1">
      <c r="B59" s="925"/>
      <c r="C59" s="925"/>
      <c r="D59" s="943" t="s">
        <v>46</v>
      </c>
      <c r="E59" s="951"/>
      <c r="F59" s="951"/>
      <c r="G59" s="951"/>
      <c r="H59" s="951"/>
      <c r="I59" s="951"/>
      <c r="J59" s="951"/>
      <c r="K59" s="951"/>
      <c r="L59" s="951"/>
      <c r="M59" s="951"/>
      <c r="N59" s="951"/>
      <c r="O59" s="951"/>
    </row>
    <row r="60" spans="1:21" ht="24" customHeight="1">
      <c r="B60" s="926"/>
      <c r="C60" s="926"/>
      <c r="D60" s="943" t="s">
        <v>40</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Vv9aQeJz0eZIUxDXNz6qdBlOkTse8xoP4n4Xd8gMLSTNfD//KO2dHoe+hgpIsMZptsBvEY9jEvkWPJJw/RGeig==" saltValue="/zKISEw7eWbdoy/WRYRnh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20</v>
      </c>
    </row>
    <row r="40" spans="2:13" ht="27.75" customHeight="1">
      <c r="B40" s="914" t="s">
        <v>25</v>
      </c>
      <c r="C40" s="927"/>
      <c r="D40" s="927"/>
      <c r="E40" s="944"/>
      <c r="F40" s="944"/>
      <c r="G40" s="944"/>
      <c r="H40" s="952" t="s">
        <v>14</v>
      </c>
      <c r="I40" s="959" t="s">
        <v>537</v>
      </c>
      <c r="J40" s="967" t="s">
        <v>388</v>
      </c>
      <c r="K40" s="967" t="s">
        <v>538</v>
      </c>
      <c r="L40" s="967" t="s">
        <v>424</v>
      </c>
      <c r="M40" s="998" t="s">
        <v>539</v>
      </c>
    </row>
    <row r="41" spans="2:13" ht="27.75" customHeight="1">
      <c r="B41" s="915" t="s">
        <v>35</v>
      </c>
      <c r="C41" s="928"/>
      <c r="D41" s="937"/>
      <c r="E41" s="987" t="s">
        <v>63</v>
      </c>
      <c r="F41" s="987"/>
      <c r="G41" s="987"/>
      <c r="H41" s="993"/>
      <c r="I41" s="960">
        <v>28730</v>
      </c>
      <c r="J41" s="968">
        <v>27369</v>
      </c>
      <c r="K41" s="968">
        <v>26099</v>
      </c>
      <c r="L41" s="968">
        <v>25532</v>
      </c>
      <c r="M41" s="976">
        <v>25439</v>
      </c>
    </row>
    <row r="42" spans="2:13" ht="27.75" customHeight="1">
      <c r="B42" s="916"/>
      <c r="C42" s="929"/>
      <c r="D42" s="938"/>
      <c r="E42" s="988" t="s">
        <v>70</v>
      </c>
      <c r="F42" s="988"/>
      <c r="G42" s="988"/>
      <c r="H42" s="994"/>
      <c r="I42" s="961">
        <v>720</v>
      </c>
      <c r="J42" s="969">
        <v>643</v>
      </c>
      <c r="K42" s="969">
        <v>549</v>
      </c>
      <c r="L42" s="969">
        <v>452</v>
      </c>
      <c r="M42" s="977">
        <v>409</v>
      </c>
    </row>
    <row r="43" spans="2:13" ht="27.75" customHeight="1">
      <c r="B43" s="916"/>
      <c r="C43" s="929"/>
      <c r="D43" s="938"/>
      <c r="E43" s="988" t="s">
        <v>71</v>
      </c>
      <c r="F43" s="988"/>
      <c r="G43" s="988"/>
      <c r="H43" s="994"/>
      <c r="I43" s="961">
        <v>7583</v>
      </c>
      <c r="J43" s="969">
        <v>7579</v>
      </c>
      <c r="K43" s="969">
        <v>7485</v>
      </c>
      <c r="L43" s="969">
        <v>7639</v>
      </c>
      <c r="M43" s="977">
        <v>7891</v>
      </c>
    </row>
    <row r="44" spans="2:13" ht="27.75" customHeight="1">
      <c r="B44" s="916"/>
      <c r="C44" s="929"/>
      <c r="D44" s="938"/>
      <c r="E44" s="988" t="s">
        <v>73</v>
      </c>
      <c r="F44" s="988"/>
      <c r="G44" s="988"/>
      <c r="H44" s="994"/>
      <c r="I44" s="961">
        <v>3510</v>
      </c>
      <c r="J44" s="969">
        <v>3446</v>
      </c>
      <c r="K44" s="969">
        <v>3236</v>
      </c>
      <c r="L44" s="969">
        <v>2784</v>
      </c>
      <c r="M44" s="977">
        <v>1978</v>
      </c>
    </row>
    <row r="45" spans="2:13" ht="27.75" customHeight="1">
      <c r="B45" s="916"/>
      <c r="C45" s="929"/>
      <c r="D45" s="938"/>
      <c r="E45" s="988" t="s">
        <v>75</v>
      </c>
      <c r="F45" s="988"/>
      <c r="G45" s="988"/>
      <c r="H45" s="994"/>
      <c r="I45" s="961">
        <v>7247</v>
      </c>
      <c r="J45" s="969">
        <v>6820</v>
      </c>
      <c r="K45" s="969">
        <v>6602</v>
      </c>
      <c r="L45" s="969">
        <v>6276</v>
      </c>
      <c r="M45" s="977">
        <v>5915</v>
      </c>
    </row>
    <row r="46" spans="2:13" ht="27.75" customHeight="1">
      <c r="B46" s="916"/>
      <c r="C46" s="929"/>
      <c r="D46" s="939"/>
      <c r="E46" s="988" t="s">
        <v>74</v>
      </c>
      <c r="F46" s="988"/>
      <c r="G46" s="988"/>
      <c r="H46" s="994"/>
      <c r="I46" s="961">
        <v>36</v>
      </c>
      <c r="J46" s="969">
        <v>32</v>
      </c>
      <c r="K46" s="969">
        <v>16</v>
      </c>
      <c r="L46" s="969">
        <v>7</v>
      </c>
      <c r="M46" s="977">
        <v>6</v>
      </c>
    </row>
    <row r="47" spans="2:13" ht="27.75" customHeight="1">
      <c r="B47" s="916"/>
      <c r="C47" s="929"/>
      <c r="D47" s="985"/>
      <c r="E47" s="989" t="s">
        <v>78</v>
      </c>
      <c r="F47" s="992"/>
      <c r="G47" s="992"/>
      <c r="H47" s="995"/>
      <c r="I47" s="961" t="s">
        <v>206</v>
      </c>
      <c r="J47" s="969" t="s">
        <v>206</v>
      </c>
      <c r="K47" s="969" t="s">
        <v>206</v>
      </c>
      <c r="L47" s="969" t="s">
        <v>206</v>
      </c>
      <c r="M47" s="977" t="s">
        <v>206</v>
      </c>
    </row>
    <row r="48" spans="2:13" ht="27.75" customHeight="1">
      <c r="B48" s="916"/>
      <c r="C48" s="929"/>
      <c r="D48" s="938"/>
      <c r="E48" s="988" t="s">
        <v>82</v>
      </c>
      <c r="F48" s="988"/>
      <c r="G48" s="988"/>
      <c r="H48" s="994"/>
      <c r="I48" s="961" t="s">
        <v>206</v>
      </c>
      <c r="J48" s="969" t="s">
        <v>206</v>
      </c>
      <c r="K48" s="969" t="s">
        <v>206</v>
      </c>
      <c r="L48" s="969" t="s">
        <v>206</v>
      </c>
      <c r="M48" s="977" t="s">
        <v>206</v>
      </c>
    </row>
    <row r="49" spans="2:13" ht="27.75" customHeight="1">
      <c r="B49" s="917"/>
      <c r="C49" s="930"/>
      <c r="D49" s="938"/>
      <c r="E49" s="988" t="s">
        <v>88</v>
      </c>
      <c r="F49" s="988"/>
      <c r="G49" s="988"/>
      <c r="H49" s="994"/>
      <c r="I49" s="961" t="s">
        <v>206</v>
      </c>
      <c r="J49" s="969" t="s">
        <v>206</v>
      </c>
      <c r="K49" s="969" t="s">
        <v>206</v>
      </c>
      <c r="L49" s="969" t="s">
        <v>206</v>
      </c>
      <c r="M49" s="977" t="s">
        <v>206</v>
      </c>
    </row>
    <row r="50" spans="2:13" ht="27.75" customHeight="1">
      <c r="B50" s="982" t="s">
        <v>90</v>
      </c>
      <c r="C50" s="983"/>
      <c r="D50" s="986"/>
      <c r="E50" s="988" t="s">
        <v>92</v>
      </c>
      <c r="F50" s="988"/>
      <c r="G50" s="988"/>
      <c r="H50" s="994"/>
      <c r="I50" s="961">
        <v>22366</v>
      </c>
      <c r="J50" s="969">
        <v>22443</v>
      </c>
      <c r="K50" s="969">
        <v>22500</v>
      </c>
      <c r="L50" s="969">
        <v>20822</v>
      </c>
      <c r="M50" s="977">
        <v>19938</v>
      </c>
    </row>
    <row r="51" spans="2:13" ht="27.75" customHeight="1">
      <c r="B51" s="916"/>
      <c r="C51" s="929"/>
      <c r="D51" s="938"/>
      <c r="E51" s="988" t="s">
        <v>95</v>
      </c>
      <c r="F51" s="988"/>
      <c r="G51" s="988"/>
      <c r="H51" s="994"/>
      <c r="I51" s="961">
        <v>432</v>
      </c>
      <c r="J51" s="969">
        <v>375</v>
      </c>
      <c r="K51" s="969">
        <v>426</v>
      </c>
      <c r="L51" s="969">
        <v>283</v>
      </c>
      <c r="M51" s="977">
        <v>215</v>
      </c>
    </row>
    <row r="52" spans="2:13" ht="27.75" customHeight="1">
      <c r="B52" s="917"/>
      <c r="C52" s="930"/>
      <c r="D52" s="938"/>
      <c r="E52" s="988" t="s">
        <v>43</v>
      </c>
      <c r="F52" s="988"/>
      <c r="G52" s="988"/>
      <c r="H52" s="994"/>
      <c r="I52" s="961">
        <v>30095</v>
      </c>
      <c r="J52" s="969">
        <v>29873</v>
      </c>
      <c r="K52" s="969">
        <v>29456</v>
      </c>
      <c r="L52" s="969">
        <v>29341</v>
      </c>
      <c r="M52" s="977">
        <v>29196</v>
      </c>
    </row>
    <row r="53" spans="2:13" ht="27.75" customHeight="1">
      <c r="B53" s="919" t="s">
        <v>52</v>
      </c>
      <c r="C53" s="932"/>
      <c r="D53" s="940"/>
      <c r="E53" s="990" t="s">
        <v>97</v>
      </c>
      <c r="F53" s="990"/>
      <c r="G53" s="990"/>
      <c r="H53" s="996"/>
      <c r="I53" s="962">
        <v>-5066</v>
      </c>
      <c r="J53" s="970">
        <v>-6804</v>
      </c>
      <c r="K53" s="970">
        <v>-8395</v>
      </c>
      <c r="L53" s="970">
        <v>-7755</v>
      </c>
      <c r="M53" s="978">
        <v>-7712</v>
      </c>
    </row>
    <row r="54" spans="2:13" ht="27.75" customHeight="1">
      <c r="B54" s="891" t="s">
        <v>98</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Sc0arpNMvBMJGP13N5+S+mz1YsKR02HlkcVDm2T53oxZ1dHUylILsieJfICI/HPpbANr94d3yqPd9gbzmIorg==" saltValue="UhhHpSmpsfzILs5fUQJ+U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93</v>
      </c>
    </row>
    <row r="54" spans="2:8" ht="29.25" customHeight="1">
      <c r="B54" s="999" t="s">
        <v>8</v>
      </c>
      <c r="C54" s="1005"/>
      <c r="D54" s="1005"/>
      <c r="E54" s="1014" t="s">
        <v>14</v>
      </c>
      <c r="F54" s="1021" t="s">
        <v>538</v>
      </c>
      <c r="G54" s="1021" t="s">
        <v>424</v>
      </c>
      <c r="H54" s="1029" t="s">
        <v>539</v>
      </c>
    </row>
    <row r="55" spans="2:8" ht="52.5" customHeight="1">
      <c r="B55" s="1000"/>
      <c r="C55" s="1006" t="s">
        <v>103</v>
      </c>
      <c r="D55" s="1006"/>
      <c r="E55" s="1015"/>
      <c r="F55" s="1022">
        <v>12180</v>
      </c>
      <c r="G55" s="1022">
        <v>10896</v>
      </c>
      <c r="H55" s="1030">
        <v>9375</v>
      </c>
    </row>
    <row r="56" spans="2:8" ht="52.5" customHeight="1">
      <c r="B56" s="1001"/>
      <c r="C56" s="1007" t="s">
        <v>107</v>
      </c>
      <c r="D56" s="1007"/>
      <c r="E56" s="1016"/>
      <c r="F56" s="1023">
        <v>853</v>
      </c>
      <c r="G56" s="1023">
        <v>1345</v>
      </c>
      <c r="H56" s="1031">
        <v>1731</v>
      </c>
    </row>
    <row r="57" spans="2:8" ht="53.25" customHeight="1">
      <c r="B57" s="1001"/>
      <c r="C57" s="1008" t="s">
        <v>67</v>
      </c>
      <c r="D57" s="1008"/>
      <c r="E57" s="1017"/>
      <c r="F57" s="1024">
        <v>8854</v>
      </c>
      <c r="G57" s="1024">
        <v>8047</v>
      </c>
      <c r="H57" s="1032">
        <v>8102</v>
      </c>
    </row>
    <row r="58" spans="2:8" ht="45.75" customHeight="1">
      <c r="B58" s="1002"/>
      <c r="C58" s="1009" t="s">
        <v>401</v>
      </c>
      <c r="D58" s="1012"/>
      <c r="E58" s="1018"/>
      <c r="F58" s="1025">
        <v>6121</v>
      </c>
      <c r="G58" s="1025">
        <v>5478</v>
      </c>
      <c r="H58" s="1033">
        <v>5811</v>
      </c>
    </row>
    <row r="59" spans="2:8" ht="45.75" customHeight="1">
      <c r="B59" s="1002"/>
      <c r="C59" s="1009" t="s">
        <v>563</v>
      </c>
      <c r="D59" s="1012"/>
      <c r="E59" s="1018"/>
      <c r="F59" s="1025">
        <v>943</v>
      </c>
      <c r="G59" s="1025">
        <v>866</v>
      </c>
      <c r="H59" s="1033">
        <v>790</v>
      </c>
    </row>
    <row r="60" spans="2:8" ht="45.75" customHeight="1">
      <c r="B60" s="1002"/>
      <c r="C60" s="1009" t="s">
        <v>564</v>
      </c>
      <c r="D60" s="1012"/>
      <c r="E60" s="1018"/>
      <c r="F60" s="1025">
        <v>751</v>
      </c>
      <c r="G60" s="1025">
        <v>700</v>
      </c>
      <c r="H60" s="1033">
        <v>665</v>
      </c>
    </row>
    <row r="61" spans="2:8" ht="45.75" customHeight="1">
      <c r="B61" s="1002"/>
      <c r="C61" s="1009" t="s">
        <v>196</v>
      </c>
      <c r="D61" s="1012"/>
      <c r="E61" s="1018"/>
      <c r="F61" s="1025">
        <v>404</v>
      </c>
      <c r="G61" s="1025">
        <v>350</v>
      </c>
      <c r="H61" s="1033">
        <v>300</v>
      </c>
    </row>
    <row r="62" spans="2:8" ht="45.75" customHeight="1">
      <c r="B62" s="1003"/>
      <c r="C62" s="1010" t="s">
        <v>100</v>
      </c>
      <c r="D62" s="1013"/>
      <c r="E62" s="1019"/>
      <c r="F62" s="1026">
        <v>170</v>
      </c>
      <c r="G62" s="1026">
        <v>240</v>
      </c>
      <c r="H62" s="1034">
        <v>168</v>
      </c>
    </row>
    <row r="63" spans="2:8" ht="52.5" customHeight="1">
      <c r="B63" s="1004"/>
      <c r="C63" s="1011" t="s">
        <v>112</v>
      </c>
      <c r="D63" s="1011"/>
      <c r="E63" s="1020"/>
      <c r="F63" s="1027">
        <v>21887</v>
      </c>
      <c r="G63" s="1027">
        <v>20287</v>
      </c>
      <c r="H63" s="1035">
        <v>19209</v>
      </c>
    </row>
    <row r="64" spans="2:8" ht="15" customHeight="1"/>
    <row r="65" ht="0" hidden="1" customHeight="1"/>
    <row r="66" ht="0" hidden="1" customHeight="1"/>
  </sheetData>
  <sheetProtection algorithmName="SHA-512" hashValue="v80A0vNSnjodfogQCoNdbHBjqxSSGcjEiokAeEyODg8LXYP0vbddS5GR00tbQLQx5cbmq5BMeMa5VYc83qW4fg==" saltValue="Kq0lCURoB/m+YdXhJMayj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7"/>
      <c r="B1" s="1039"/>
      <c r="DD1" s="763"/>
      <c r="DE1" s="763"/>
    </row>
    <row r="2" spans="1:143"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63"/>
      <c r="DE2" s="763"/>
    </row>
    <row r="3" spans="1:143"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63"/>
      <c r="DE3" s="763"/>
    </row>
    <row r="4" spans="1:143" s="750" customFormat="1">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80"/>
      <c r="DE4" s="1080"/>
      <c r="DF4" s="749"/>
      <c r="DG4" s="749"/>
      <c r="DH4" s="749"/>
      <c r="DI4" s="749"/>
      <c r="DJ4" s="749"/>
      <c r="DK4" s="749"/>
      <c r="DL4" s="749"/>
      <c r="DM4" s="749"/>
      <c r="DN4" s="749"/>
      <c r="DO4" s="749"/>
      <c r="DP4" s="749"/>
      <c r="DQ4" s="749"/>
      <c r="DR4" s="749"/>
      <c r="DS4" s="749"/>
      <c r="DT4" s="749"/>
      <c r="DU4" s="749"/>
      <c r="DV4" s="749"/>
      <c r="DW4" s="749"/>
    </row>
    <row r="5" spans="1:143" s="750" customFormat="1">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80"/>
      <c r="DE5" s="1080"/>
      <c r="DF5" s="749"/>
      <c r="DG5" s="749"/>
      <c r="DH5" s="749"/>
      <c r="DI5" s="749"/>
      <c r="DJ5" s="749"/>
      <c r="DK5" s="749"/>
      <c r="DL5" s="749"/>
      <c r="DM5" s="749"/>
      <c r="DN5" s="749"/>
      <c r="DO5" s="749"/>
      <c r="DP5" s="749"/>
      <c r="DQ5" s="749"/>
      <c r="DR5" s="749"/>
      <c r="DS5" s="749"/>
      <c r="DT5" s="749"/>
      <c r="DU5" s="749"/>
      <c r="DV5" s="749"/>
      <c r="DW5" s="749"/>
    </row>
    <row r="6" spans="1:143" s="750" customFormat="1">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80"/>
      <c r="DE6" s="1080"/>
      <c r="DF6" s="749"/>
      <c r="DG6" s="749"/>
      <c r="DH6" s="749"/>
      <c r="DI6" s="749"/>
      <c r="DJ6" s="749"/>
      <c r="DK6" s="749"/>
      <c r="DL6" s="749"/>
      <c r="DM6" s="749"/>
      <c r="DN6" s="749"/>
      <c r="DO6" s="749"/>
      <c r="DP6" s="749"/>
      <c r="DQ6" s="749"/>
      <c r="DR6" s="749"/>
      <c r="DS6" s="749"/>
      <c r="DT6" s="749"/>
      <c r="DU6" s="749"/>
      <c r="DV6" s="749"/>
      <c r="DW6" s="749"/>
    </row>
    <row r="7" spans="1:143" s="750" customFormat="1">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80"/>
      <c r="DE7" s="1080"/>
      <c r="DF7" s="749"/>
      <c r="DG7" s="749"/>
      <c r="DH7" s="749"/>
      <c r="DI7" s="749"/>
      <c r="DJ7" s="749"/>
      <c r="DK7" s="749"/>
      <c r="DL7" s="749"/>
      <c r="DM7" s="749"/>
      <c r="DN7" s="749"/>
      <c r="DO7" s="749"/>
      <c r="DP7" s="749"/>
      <c r="DQ7" s="749"/>
      <c r="DR7" s="749"/>
      <c r="DS7" s="749"/>
      <c r="DT7" s="749"/>
      <c r="DU7" s="749"/>
      <c r="DV7" s="749"/>
      <c r="DW7" s="749"/>
    </row>
    <row r="8" spans="1:143" s="750" customFormat="1">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80"/>
      <c r="DE8" s="1080"/>
      <c r="DF8" s="749"/>
      <c r="DG8" s="749"/>
      <c r="DH8" s="749"/>
      <c r="DI8" s="749"/>
      <c r="DJ8" s="749"/>
      <c r="DK8" s="749"/>
      <c r="DL8" s="749"/>
      <c r="DM8" s="749"/>
      <c r="DN8" s="749"/>
      <c r="DO8" s="749"/>
      <c r="DP8" s="749"/>
      <c r="DQ8" s="749"/>
      <c r="DR8" s="749"/>
      <c r="DS8" s="749"/>
      <c r="DT8" s="749"/>
      <c r="DU8" s="749"/>
      <c r="DV8" s="749"/>
      <c r="DW8" s="749"/>
    </row>
    <row r="9" spans="1:143" s="750" customFormat="1">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80"/>
      <c r="DE9" s="1080"/>
      <c r="DF9" s="749"/>
      <c r="DG9" s="749"/>
      <c r="DH9" s="749"/>
      <c r="DI9" s="749"/>
      <c r="DJ9" s="749"/>
      <c r="DK9" s="749"/>
      <c r="DL9" s="749"/>
      <c r="DM9" s="749"/>
      <c r="DN9" s="749"/>
      <c r="DO9" s="749"/>
      <c r="DP9" s="749"/>
      <c r="DQ9" s="749"/>
      <c r="DR9" s="749"/>
      <c r="DS9" s="749"/>
      <c r="DT9" s="749"/>
      <c r="DU9" s="749"/>
      <c r="DV9" s="749"/>
      <c r="DW9" s="749"/>
    </row>
    <row r="10" spans="1:143" s="750" customFormat="1">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80"/>
      <c r="DE10" s="1080"/>
      <c r="DF10" s="749"/>
      <c r="DG10" s="749"/>
      <c r="DH10" s="749"/>
      <c r="DI10" s="749"/>
      <c r="DJ10" s="749"/>
      <c r="DK10" s="749"/>
      <c r="DL10" s="749"/>
      <c r="DM10" s="749"/>
      <c r="DN10" s="749"/>
      <c r="DO10" s="749"/>
      <c r="DP10" s="749"/>
      <c r="DQ10" s="749"/>
      <c r="DR10" s="749"/>
      <c r="DS10" s="749"/>
      <c r="DT10" s="749"/>
      <c r="DU10" s="749"/>
      <c r="DV10" s="749"/>
      <c r="DW10" s="749"/>
      <c r="EM10" s="750" t="s">
        <v>27</v>
      </c>
    </row>
    <row r="11" spans="1:143" s="750" customFormat="1">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80"/>
      <c r="DE11" s="108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80"/>
      <c r="DE12" s="1080"/>
      <c r="DF12" s="749"/>
      <c r="DG12" s="749"/>
      <c r="DH12" s="749"/>
      <c r="DI12" s="749"/>
      <c r="DJ12" s="749"/>
      <c r="DK12" s="749"/>
      <c r="DL12" s="749"/>
      <c r="DM12" s="749"/>
      <c r="DN12" s="749"/>
      <c r="DO12" s="749"/>
      <c r="DP12" s="749"/>
      <c r="DQ12" s="749"/>
      <c r="DR12" s="749"/>
      <c r="DS12" s="749"/>
      <c r="DT12" s="749"/>
      <c r="DU12" s="749"/>
      <c r="DV12" s="749"/>
      <c r="DW12" s="749"/>
      <c r="EM12" s="750" t="s">
        <v>27</v>
      </c>
    </row>
    <row r="13" spans="1:143" s="750" customFormat="1">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80"/>
      <c r="DE13" s="108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80"/>
      <c r="DE14" s="108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80"/>
      <c r="DE15" s="108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80"/>
      <c r="DE16" s="108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80"/>
      <c r="DE17" s="108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80"/>
      <c r="DE18" s="108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40"/>
      <c r="C21" s="759"/>
      <c r="D21" s="759"/>
      <c r="E21" s="759"/>
      <c r="F21" s="759"/>
      <c r="G21" s="759"/>
      <c r="H21" s="759"/>
      <c r="I21" s="759"/>
      <c r="J21" s="759"/>
      <c r="K21" s="759"/>
      <c r="L21" s="759"/>
      <c r="M21" s="759"/>
      <c r="N21" s="106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64"/>
      <c r="AU21" s="759"/>
      <c r="AV21" s="759"/>
      <c r="AW21" s="759"/>
      <c r="AX21" s="759"/>
      <c r="AY21" s="759"/>
      <c r="AZ21" s="759"/>
      <c r="BA21" s="759"/>
      <c r="BB21" s="759"/>
      <c r="BC21" s="759"/>
      <c r="BD21" s="759"/>
      <c r="BE21" s="759"/>
      <c r="BF21" s="1064"/>
      <c r="BG21" s="759"/>
      <c r="BH21" s="759"/>
      <c r="BI21" s="759"/>
      <c r="BJ21" s="759"/>
      <c r="BK21" s="759"/>
      <c r="BL21" s="759"/>
      <c r="BM21" s="759"/>
      <c r="BN21" s="759"/>
      <c r="BO21" s="759"/>
      <c r="BP21" s="759"/>
      <c r="BQ21" s="759"/>
      <c r="BR21" s="1064"/>
      <c r="BS21" s="759"/>
      <c r="BT21" s="759"/>
      <c r="BU21" s="759"/>
      <c r="BV21" s="759"/>
      <c r="BW21" s="759"/>
      <c r="BX21" s="759"/>
      <c r="BY21" s="759"/>
      <c r="BZ21" s="759"/>
      <c r="CA21" s="759"/>
      <c r="CB21" s="759"/>
      <c r="CC21" s="759"/>
      <c r="CD21" s="1064"/>
      <c r="CE21" s="759"/>
      <c r="CF21" s="759"/>
      <c r="CG21" s="759"/>
      <c r="CH21" s="759"/>
      <c r="CI21" s="759"/>
      <c r="CJ21" s="759"/>
      <c r="CK21" s="759"/>
      <c r="CL21" s="759"/>
      <c r="CM21" s="759"/>
      <c r="CN21" s="759"/>
      <c r="CO21" s="759"/>
      <c r="CP21" s="1064"/>
      <c r="CQ21" s="759"/>
      <c r="CR21" s="759"/>
      <c r="CS21" s="759"/>
      <c r="CT21" s="759"/>
      <c r="CU21" s="759"/>
      <c r="CV21" s="759"/>
      <c r="CW21" s="759"/>
      <c r="CX21" s="759"/>
      <c r="CY21" s="759"/>
      <c r="CZ21" s="759"/>
      <c r="DA21" s="759"/>
      <c r="DB21" s="1064"/>
      <c r="DC21" s="759"/>
      <c r="DD21" s="854"/>
      <c r="DE21" s="763"/>
      <c r="MM21" s="1083"/>
    </row>
    <row r="22" spans="1:351" ht="17.25">
      <c r="B22" s="752"/>
      <c r="MM22" s="108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41"/>
      <c r="DD40" s="1041"/>
      <c r="DE40" s="763"/>
    </row>
    <row r="41" spans="2:109" ht="17.25">
      <c r="B41" s="754" t="s">
        <v>566</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45"/>
      <c r="I42" s="1036"/>
      <c r="J42" s="1036"/>
      <c r="K42" s="1036"/>
      <c r="AM42" s="1045"/>
      <c r="AN42" s="1045" t="s">
        <v>567</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52"/>
      <c r="AN43" s="1066" t="s">
        <v>334</v>
      </c>
      <c r="AO43" s="1072"/>
      <c r="AP43" s="1072"/>
      <c r="AQ43" s="1072"/>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2"/>
      <c r="BN43" s="1072"/>
      <c r="BO43" s="1072"/>
      <c r="BP43" s="1072"/>
      <c r="BQ43" s="1072"/>
      <c r="BR43" s="1072"/>
      <c r="BS43" s="1072"/>
      <c r="BT43" s="1072"/>
      <c r="BU43" s="1072"/>
      <c r="BV43" s="1072"/>
      <c r="BW43" s="1072"/>
      <c r="BX43" s="1072"/>
      <c r="BY43" s="1072"/>
      <c r="BZ43" s="1072"/>
      <c r="CA43" s="1072"/>
      <c r="CB43" s="1072"/>
      <c r="CC43" s="1072"/>
      <c r="CD43" s="1072"/>
      <c r="CE43" s="1072"/>
      <c r="CF43" s="1072"/>
      <c r="CG43" s="1072"/>
      <c r="CH43" s="1072"/>
      <c r="CI43" s="1072"/>
      <c r="CJ43" s="1072"/>
      <c r="CK43" s="1072"/>
      <c r="CL43" s="1072"/>
      <c r="CM43" s="1072"/>
      <c r="CN43" s="1072"/>
      <c r="CO43" s="1072"/>
      <c r="CP43" s="1072"/>
      <c r="CQ43" s="1072"/>
      <c r="CR43" s="1072"/>
      <c r="CS43" s="1072"/>
      <c r="CT43" s="1072"/>
      <c r="CU43" s="1072"/>
      <c r="CV43" s="1072"/>
      <c r="CW43" s="1072"/>
      <c r="CX43" s="1072"/>
      <c r="CY43" s="1072"/>
      <c r="CZ43" s="1072"/>
      <c r="DA43" s="1072"/>
      <c r="DB43" s="1072"/>
      <c r="DC43" s="1077"/>
    </row>
    <row r="44" spans="2:109">
      <c r="B44" s="752"/>
      <c r="AN44" s="1067"/>
      <c r="AO44" s="1073"/>
      <c r="AP44" s="1073"/>
      <c r="AQ44" s="1073"/>
      <c r="AR44" s="1073"/>
      <c r="AS44" s="1073"/>
      <c r="AT44" s="1073"/>
      <c r="AU44" s="1073"/>
      <c r="AV44" s="1073"/>
      <c r="AW44" s="1073"/>
      <c r="AX44" s="1073"/>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1073"/>
      <c r="CE44" s="1073"/>
      <c r="CF44" s="1073"/>
      <c r="CG44" s="1073"/>
      <c r="CH44" s="1073"/>
      <c r="CI44" s="1073"/>
      <c r="CJ44" s="1073"/>
      <c r="CK44" s="1073"/>
      <c r="CL44" s="1073"/>
      <c r="CM44" s="1073"/>
      <c r="CN44" s="1073"/>
      <c r="CO44" s="1073"/>
      <c r="CP44" s="1073"/>
      <c r="CQ44" s="1073"/>
      <c r="CR44" s="1073"/>
      <c r="CS44" s="1073"/>
      <c r="CT44" s="1073"/>
      <c r="CU44" s="1073"/>
      <c r="CV44" s="1073"/>
      <c r="CW44" s="1073"/>
      <c r="CX44" s="1073"/>
      <c r="CY44" s="1073"/>
      <c r="CZ44" s="1073"/>
      <c r="DA44" s="1073"/>
      <c r="DB44" s="1073"/>
      <c r="DC44" s="1078"/>
    </row>
    <row r="45" spans="2:109">
      <c r="B45" s="752"/>
      <c r="AN45" s="1067"/>
      <c r="AO45" s="1073"/>
      <c r="AP45" s="1073"/>
      <c r="AQ45" s="1073"/>
      <c r="AR45" s="1073"/>
      <c r="AS45" s="1073"/>
      <c r="AT45" s="1073"/>
      <c r="AU45" s="1073"/>
      <c r="AV45" s="1073"/>
      <c r="AW45" s="1073"/>
      <c r="AX45" s="1073"/>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1073"/>
      <c r="CE45" s="1073"/>
      <c r="CF45" s="1073"/>
      <c r="CG45" s="1073"/>
      <c r="CH45" s="1073"/>
      <c r="CI45" s="1073"/>
      <c r="CJ45" s="1073"/>
      <c r="CK45" s="1073"/>
      <c r="CL45" s="1073"/>
      <c r="CM45" s="1073"/>
      <c r="CN45" s="1073"/>
      <c r="CO45" s="1073"/>
      <c r="CP45" s="1073"/>
      <c r="CQ45" s="1073"/>
      <c r="CR45" s="1073"/>
      <c r="CS45" s="1073"/>
      <c r="CT45" s="1073"/>
      <c r="CU45" s="1073"/>
      <c r="CV45" s="1073"/>
      <c r="CW45" s="1073"/>
      <c r="CX45" s="1073"/>
      <c r="CY45" s="1073"/>
      <c r="CZ45" s="1073"/>
      <c r="DA45" s="1073"/>
      <c r="DB45" s="1073"/>
      <c r="DC45" s="1078"/>
    </row>
    <row r="46" spans="2:109">
      <c r="B46" s="752"/>
      <c r="AN46" s="1067"/>
      <c r="AO46" s="1073"/>
      <c r="AP46" s="1073"/>
      <c r="AQ46" s="1073"/>
      <c r="AR46" s="1073"/>
      <c r="AS46" s="1073"/>
      <c r="AT46" s="1073"/>
      <c r="AU46" s="1073"/>
      <c r="AV46" s="1073"/>
      <c r="AW46" s="1073"/>
      <c r="AX46" s="1073"/>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1073"/>
      <c r="CE46" s="1073"/>
      <c r="CF46" s="1073"/>
      <c r="CG46" s="1073"/>
      <c r="CH46" s="1073"/>
      <c r="CI46" s="1073"/>
      <c r="CJ46" s="1073"/>
      <c r="CK46" s="1073"/>
      <c r="CL46" s="1073"/>
      <c r="CM46" s="1073"/>
      <c r="CN46" s="1073"/>
      <c r="CO46" s="1073"/>
      <c r="CP46" s="1073"/>
      <c r="CQ46" s="1073"/>
      <c r="CR46" s="1073"/>
      <c r="CS46" s="1073"/>
      <c r="CT46" s="1073"/>
      <c r="CU46" s="1073"/>
      <c r="CV46" s="1073"/>
      <c r="CW46" s="1073"/>
      <c r="CX46" s="1073"/>
      <c r="CY46" s="1073"/>
      <c r="CZ46" s="1073"/>
      <c r="DA46" s="1073"/>
      <c r="DB46" s="1073"/>
      <c r="DC46" s="1078"/>
    </row>
    <row r="47" spans="2:109">
      <c r="B47" s="752"/>
      <c r="AN47" s="1068"/>
      <c r="AO47" s="1074"/>
      <c r="AP47" s="1074"/>
      <c r="AQ47" s="1074"/>
      <c r="AR47" s="1074"/>
      <c r="AS47" s="1074"/>
      <c r="AT47" s="1074"/>
      <c r="AU47" s="1074"/>
      <c r="AV47" s="1074"/>
      <c r="AW47" s="1074"/>
      <c r="AX47" s="1074"/>
      <c r="AY47" s="1074"/>
      <c r="AZ47" s="1074"/>
      <c r="BA47" s="1074"/>
      <c r="BB47" s="1074"/>
      <c r="BC47" s="1074"/>
      <c r="BD47" s="1074"/>
      <c r="BE47" s="1074"/>
      <c r="BF47" s="1074"/>
      <c r="BG47" s="1074"/>
      <c r="BH47" s="1074"/>
      <c r="BI47" s="1074"/>
      <c r="BJ47" s="1074"/>
      <c r="BK47" s="1074"/>
      <c r="BL47" s="1074"/>
      <c r="BM47" s="1074"/>
      <c r="BN47" s="1074"/>
      <c r="BO47" s="1074"/>
      <c r="BP47" s="1074"/>
      <c r="BQ47" s="1074"/>
      <c r="BR47" s="1074"/>
      <c r="BS47" s="1074"/>
      <c r="BT47" s="1074"/>
      <c r="BU47" s="1074"/>
      <c r="BV47" s="1074"/>
      <c r="BW47" s="1074"/>
      <c r="BX47" s="1074"/>
      <c r="BY47" s="1074"/>
      <c r="BZ47" s="1074"/>
      <c r="CA47" s="1074"/>
      <c r="CB47" s="1074"/>
      <c r="CC47" s="1074"/>
      <c r="CD47" s="1074"/>
      <c r="CE47" s="1074"/>
      <c r="CF47" s="1074"/>
      <c r="CG47" s="1074"/>
      <c r="CH47" s="1074"/>
      <c r="CI47" s="1074"/>
      <c r="CJ47" s="1074"/>
      <c r="CK47" s="1074"/>
      <c r="CL47" s="1074"/>
      <c r="CM47" s="1074"/>
      <c r="CN47" s="1074"/>
      <c r="CO47" s="1074"/>
      <c r="CP47" s="1074"/>
      <c r="CQ47" s="1074"/>
      <c r="CR47" s="1074"/>
      <c r="CS47" s="1074"/>
      <c r="CT47" s="1074"/>
      <c r="CU47" s="1074"/>
      <c r="CV47" s="1074"/>
      <c r="CW47" s="1074"/>
      <c r="CX47" s="1074"/>
      <c r="CY47" s="1074"/>
      <c r="CZ47" s="1074"/>
      <c r="DA47" s="1074"/>
      <c r="DB47" s="1074"/>
      <c r="DC47" s="1079"/>
    </row>
    <row r="48" spans="2:109">
      <c r="B48" s="752"/>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c r="B49" s="752"/>
      <c r="AN49" s="365" t="s">
        <v>170</v>
      </c>
    </row>
    <row r="50" spans="1:109">
      <c r="B50" s="752"/>
      <c r="G50" s="1046"/>
      <c r="H50" s="1046"/>
      <c r="I50" s="1046"/>
      <c r="J50" s="1046"/>
      <c r="K50" s="1054"/>
      <c r="L50" s="1054"/>
      <c r="M50" s="1062"/>
      <c r="N50" s="1062"/>
      <c r="AN50" s="106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1" t="s">
        <v>537</v>
      </c>
      <c r="BQ50" s="1071"/>
      <c r="BR50" s="1071"/>
      <c r="BS50" s="1071"/>
      <c r="BT50" s="1071"/>
      <c r="BU50" s="1071"/>
      <c r="BV50" s="1071"/>
      <c r="BW50" s="1071"/>
      <c r="BX50" s="1071" t="s">
        <v>388</v>
      </c>
      <c r="BY50" s="1071"/>
      <c r="BZ50" s="1071"/>
      <c r="CA50" s="1071"/>
      <c r="CB50" s="1071"/>
      <c r="CC50" s="1071"/>
      <c r="CD50" s="1071"/>
      <c r="CE50" s="1071"/>
      <c r="CF50" s="1071" t="s">
        <v>538</v>
      </c>
      <c r="CG50" s="1071"/>
      <c r="CH50" s="1071"/>
      <c r="CI50" s="1071"/>
      <c r="CJ50" s="1071"/>
      <c r="CK50" s="1071"/>
      <c r="CL50" s="1071"/>
      <c r="CM50" s="1071"/>
      <c r="CN50" s="1071" t="s">
        <v>424</v>
      </c>
      <c r="CO50" s="1071"/>
      <c r="CP50" s="1071"/>
      <c r="CQ50" s="1071"/>
      <c r="CR50" s="1071"/>
      <c r="CS50" s="1071"/>
      <c r="CT50" s="1071"/>
      <c r="CU50" s="1071"/>
      <c r="CV50" s="1071" t="s">
        <v>539</v>
      </c>
      <c r="CW50" s="1071"/>
      <c r="CX50" s="1071"/>
      <c r="CY50" s="1071"/>
      <c r="CZ50" s="1071"/>
      <c r="DA50" s="1071"/>
      <c r="DB50" s="1071"/>
      <c r="DC50" s="1071"/>
    </row>
    <row r="51" spans="1:109" ht="13.5" customHeight="1">
      <c r="B51" s="752"/>
      <c r="G51" s="1047"/>
      <c r="H51" s="1047"/>
      <c r="I51" s="1051"/>
      <c r="J51" s="1051"/>
      <c r="K51" s="1055"/>
      <c r="L51" s="1055"/>
      <c r="M51" s="1055"/>
      <c r="N51" s="1055"/>
      <c r="AM51" s="1049"/>
      <c r="AN51" s="1070" t="s">
        <v>568</v>
      </c>
      <c r="AO51" s="1070"/>
      <c r="AP51" s="1070"/>
      <c r="AQ51" s="1070"/>
      <c r="AR51" s="1070"/>
      <c r="AS51" s="1070"/>
      <c r="AT51" s="1070"/>
      <c r="AU51" s="1070"/>
      <c r="AV51" s="1070"/>
      <c r="AW51" s="1070"/>
      <c r="AX51" s="1070"/>
      <c r="AY51" s="1070"/>
      <c r="AZ51" s="1070"/>
      <c r="BA51" s="1070"/>
      <c r="BB51" s="1070" t="s">
        <v>569</v>
      </c>
      <c r="BC51" s="1070"/>
      <c r="BD51" s="1070"/>
      <c r="BE51" s="1070"/>
      <c r="BF51" s="1070"/>
      <c r="BG51" s="1070"/>
      <c r="BH51" s="1070"/>
      <c r="BI51" s="1070"/>
      <c r="BJ51" s="1070"/>
      <c r="BK51" s="1070"/>
      <c r="BL51" s="1070"/>
      <c r="BM51" s="1070"/>
      <c r="BN51" s="1070"/>
      <c r="BO51" s="1070"/>
      <c r="BP51" s="1075"/>
      <c r="BQ51" s="1076"/>
      <c r="BR51" s="1076"/>
      <c r="BS51" s="1076"/>
      <c r="BT51" s="1076"/>
      <c r="BU51" s="1076"/>
      <c r="BV51" s="1076"/>
      <c r="BW51" s="1076"/>
      <c r="BX51" s="1076"/>
      <c r="BY51" s="1076"/>
      <c r="BZ51" s="1076"/>
      <c r="CA51" s="1076"/>
      <c r="CB51" s="1076"/>
      <c r="CC51" s="1076"/>
      <c r="CD51" s="1076"/>
      <c r="CE51" s="1076"/>
      <c r="CF51" s="1076"/>
      <c r="CG51" s="1076"/>
      <c r="CH51" s="1076"/>
      <c r="CI51" s="1076"/>
      <c r="CJ51" s="1076"/>
      <c r="CK51" s="1076"/>
      <c r="CL51" s="1076"/>
      <c r="CM51" s="1076"/>
      <c r="CN51" s="1076"/>
      <c r="CO51" s="1076"/>
      <c r="CP51" s="1076"/>
      <c r="CQ51" s="1076"/>
      <c r="CR51" s="1076"/>
      <c r="CS51" s="1076"/>
      <c r="CT51" s="1076"/>
      <c r="CU51" s="1076"/>
      <c r="CV51" s="1076"/>
      <c r="CW51" s="1076"/>
      <c r="CX51" s="1076"/>
      <c r="CY51" s="1076"/>
      <c r="CZ51" s="1076"/>
      <c r="DA51" s="1076"/>
      <c r="DB51" s="1076"/>
      <c r="DC51" s="1076"/>
    </row>
    <row r="52" spans="1:109">
      <c r="B52" s="752"/>
      <c r="G52" s="1047"/>
      <c r="H52" s="1047"/>
      <c r="I52" s="1051"/>
      <c r="J52" s="1051"/>
      <c r="K52" s="1055"/>
      <c r="L52" s="1055"/>
      <c r="M52" s="1055"/>
      <c r="N52" s="1055"/>
      <c r="AM52" s="1049"/>
      <c r="AN52" s="1070"/>
      <c r="AO52" s="1070"/>
      <c r="AP52" s="1070"/>
      <c r="AQ52" s="1070"/>
      <c r="AR52" s="1070"/>
      <c r="AS52" s="1070"/>
      <c r="AT52" s="1070"/>
      <c r="AU52" s="1070"/>
      <c r="AV52" s="1070"/>
      <c r="AW52" s="1070"/>
      <c r="AX52" s="1070"/>
      <c r="AY52" s="1070"/>
      <c r="AZ52" s="1070"/>
      <c r="BA52" s="1070"/>
      <c r="BB52" s="1070"/>
      <c r="BC52" s="1070"/>
      <c r="BD52" s="1070"/>
      <c r="BE52" s="1070"/>
      <c r="BF52" s="1070"/>
      <c r="BG52" s="1070"/>
      <c r="BH52" s="1070"/>
      <c r="BI52" s="1070"/>
      <c r="BJ52" s="1070"/>
      <c r="BK52" s="1070"/>
      <c r="BL52" s="1070"/>
      <c r="BM52" s="1070"/>
      <c r="BN52" s="1070"/>
      <c r="BO52" s="1070"/>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c r="A53" s="1036"/>
      <c r="B53" s="752"/>
      <c r="G53" s="1047"/>
      <c r="H53" s="1047"/>
      <c r="I53" s="1046"/>
      <c r="J53" s="1046"/>
      <c r="K53" s="1055"/>
      <c r="L53" s="1055"/>
      <c r="M53" s="1055"/>
      <c r="N53" s="1055"/>
      <c r="AM53" s="1049"/>
      <c r="AN53" s="1070"/>
      <c r="AO53" s="1070"/>
      <c r="AP53" s="1070"/>
      <c r="AQ53" s="1070"/>
      <c r="AR53" s="1070"/>
      <c r="AS53" s="1070"/>
      <c r="AT53" s="1070"/>
      <c r="AU53" s="1070"/>
      <c r="AV53" s="1070"/>
      <c r="AW53" s="1070"/>
      <c r="AX53" s="1070"/>
      <c r="AY53" s="1070"/>
      <c r="AZ53" s="1070"/>
      <c r="BA53" s="1070"/>
      <c r="BB53" s="1070" t="s">
        <v>570</v>
      </c>
      <c r="BC53" s="1070"/>
      <c r="BD53" s="1070"/>
      <c r="BE53" s="1070"/>
      <c r="BF53" s="1070"/>
      <c r="BG53" s="1070"/>
      <c r="BH53" s="1070"/>
      <c r="BI53" s="1070"/>
      <c r="BJ53" s="1070"/>
      <c r="BK53" s="1070"/>
      <c r="BL53" s="1070"/>
      <c r="BM53" s="1070"/>
      <c r="BN53" s="1070"/>
      <c r="BO53" s="1070"/>
      <c r="BP53" s="1075"/>
      <c r="BQ53" s="1076"/>
      <c r="BR53" s="1076"/>
      <c r="BS53" s="1076"/>
      <c r="BT53" s="1076"/>
      <c r="BU53" s="1076"/>
      <c r="BV53" s="1076"/>
      <c r="BW53" s="1076"/>
      <c r="BX53" s="1076">
        <v>51.3</v>
      </c>
      <c r="BY53" s="1076"/>
      <c r="BZ53" s="1076"/>
      <c r="CA53" s="1076"/>
      <c r="CB53" s="1076"/>
      <c r="CC53" s="1076"/>
      <c r="CD53" s="1076"/>
      <c r="CE53" s="1076"/>
      <c r="CF53" s="1076">
        <v>52.6</v>
      </c>
      <c r="CG53" s="1076"/>
      <c r="CH53" s="1076"/>
      <c r="CI53" s="1076"/>
      <c r="CJ53" s="1076"/>
      <c r="CK53" s="1076"/>
      <c r="CL53" s="1076"/>
      <c r="CM53" s="1076"/>
      <c r="CN53" s="1076">
        <v>53.8</v>
      </c>
      <c r="CO53" s="1076"/>
      <c r="CP53" s="1076"/>
      <c r="CQ53" s="1076"/>
      <c r="CR53" s="1076"/>
      <c r="CS53" s="1076"/>
      <c r="CT53" s="1076"/>
      <c r="CU53" s="1076"/>
      <c r="CV53" s="1076">
        <v>55</v>
      </c>
      <c r="CW53" s="1076"/>
      <c r="CX53" s="1076"/>
      <c r="CY53" s="1076"/>
      <c r="CZ53" s="1076"/>
      <c r="DA53" s="1076"/>
      <c r="DB53" s="1076"/>
      <c r="DC53" s="1076"/>
    </row>
    <row r="54" spans="1:109">
      <c r="A54" s="1036"/>
      <c r="B54" s="752"/>
      <c r="G54" s="1047"/>
      <c r="H54" s="1047"/>
      <c r="I54" s="1046"/>
      <c r="J54" s="1046"/>
      <c r="K54" s="1055"/>
      <c r="L54" s="1055"/>
      <c r="M54" s="1055"/>
      <c r="N54" s="1055"/>
      <c r="AM54" s="1049"/>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c r="BN54" s="1070"/>
      <c r="BO54" s="1070"/>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c r="A55" s="1036"/>
      <c r="B55" s="752"/>
      <c r="G55" s="1046"/>
      <c r="H55" s="1046"/>
      <c r="I55" s="1046"/>
      <c r="J55" s="1046"/>
      <c r="K55" s="1055"/>
      <c r="L55" s="1055"/>
      <c r="M55" s="1055"/>
      <c r="N55" s="1055"/>
      <c r="AN55" s="1071" t="s">
        <v>57</v>
      </c>
      <c r="AO55" s="1071"/>
      <c r="AP55" s="1071"/>
      <c r="AQ55" s="1071"/>
      <c r="AR55" s="1071"/>
      <c r="AS55" s="1071"/>
      <c r="AT55" s="1071"/>
      <c r="AU55" s="1071"/>
      <c r="AV55" s="1071"/>
      <c r="AW55" s="1071"/>
      <c r="AX55" s="1071"/>
      <c r="AY55" s="1071"/>
      <c r="AZ55" s="1071"/>
      <c r="BA55" s="1071"/>
      <c r="BB55" s="1070" t="s">
        <v>569</v>
      </c>
      <c r="BC55" s="1070"/>
      <c r="BD55" s="1070"/>
      <c r="BE55" s="1070"/>
      <c r="BF55" s="1070"/>
      <c r="BG55" s="1070"/>
      <c r="BH55" s="1070"/>
      <c r="BI55" s="1070"/>
      <c r="BJ55" s="1070"/>
      <c r="BK55" s="1070"/>
      <c r="BL55" s="1070"/>
      <c r="BM55" s="1070"/>
      <c r="BN55" s="1070"/>
      <c r="BO55" s="1070"/>
      <c r="BP55" s="1075"/>
      <c r="BQ55" s="1076"/>
      <c r="BR55" s="1076"/>
      <c r="BS55" s="1076"/>
      <c r="BT55" s="1076"/>
      <c r="BU55" s="1076"/>
      <c r="BV55" s="1076"/>
      <c r="BW55" s="1076"/>
      <c r="BX55" s="1076">
        <v>39</v>
      </c>
      <c r="BY55" s="1076"/>
      <c r="BZ55" s="1076"/>
      <c r="CA55" s="1076"/>
      <c r="CB55" s="1076"/>
      <c r="CC55" s="1076"/>
      <c r="CD55" s="1076"/>
      <c r="CE55" s="1076"/>
      <c r="CF55" s="1076">
        <v>32.5</v>
      </c>
      <c r="CG55" s="1076"/>
      <c r="CH55" s="1076"/>
      <c r="CI55" s="1076"/>
      <c r="CJ55" s="1076"/>
      <c r="CK55" s="1076"/>
      <c r="CL55" s="1076"/>
      <c r="CM55" s="1076"/>
      <c r="CN55" s="1076">
        <v>30.2</v>
      </c>
      <c r="CO55" s="1076"/>
      <c r="CP55" s="1076"/>
      <c r="CQ55" s="1076"/>
      <c r="CR55" s="1076"/>
      <c r="CS55" s="1076"/>
      <c r="CT55" s="1076"/>
      <c r="CU55" s="1076"/>
      <c r="CV55" s="1076">
        <v>25.4</v>
      </c>
      <c r="CW55" s="1076"/>
      <c r="CX55" s="1076"/>
      <c r="CY55" s="1076"/>
      <c r="CZ55" s="1076"/>
      <c r="DA55" s="1076"/>
      <c r="DB55" s="1076"/>
      <c r="DC55" s="1076"/>
    </row>
    <row r="56" spans="1:109">
      <c r="A56" s="1036"/>
      <c r="B56" s="752"/>
      <c r="G56" s="1046"/>
      <c r="H56" s="1046"/>
      <c r="I56" s="1046"/>
      <c r="J56" s="1046"/>
      <c r="K56" s="1055"/>
      <c r="L56" s="1055"/>
      <c r="M56" s="1055"/>
      <c r="N56" s="1055"/>
      <c r="AN56" s="1071"/>
      <c r="AO56" s="1071"/>
      <c r="AP56" s="1071"/>
      <c r="AQ56" s="1071"/>
      <c r="AR56" s="1071"/>
      <c r="AS56" s="1071"/>
      <c r="AT56" s="1071"/>
      <c r="AU56" s="1071"/>
      <c r="AV56" s="1071"/>
      <c r="AW56" s="1071"/>
      <c r="AX56" s="1071"/>
      <c r="AY56" s="1071"/>
      <c r="AZ56" s="1071"/>
      <c r="BA56" s="1071"/>
      <c r="BB56" s="1070"/>
      <c r="BC56" s="1070"/>
      <c r="BD56" s="1070"/>
      <c r="BE56" s="1070"/>
      <c r="BF56" s="1070"/>
      <c r="BG56" s="1070"/>
      <c r="BH56" s="1070"/>
      <c r="BI56" s="1070"/>
      <c r="BJ56" s="1070"/>
      <c r="BK56" s="1070"/>
      <c r="BL56" s="1070"/>
      <c r="BM56" s="1070"/>
      <c r="BN56" s="1070"/>
      <c r="BO56" s="1070"/>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6" customFormat="1">
      <c r="B57" s="1042"/>
      <c r="G57" s="1046"/>
      <c r="H57" s="1046"/>
      <c r="I57" s="1052"/>
      <c r="J57" s="1052"/>
      <c r="K57" s="1055"/>
      <c r="L57" s="1055"/>
      <c r="M57" s="1055"/>
      <c r="N57" s="1055"/>
      <c r="AM57" s="365"/>
      <c r="AN57" s="1071"/>
      <c r="AO57" s="1071"/>
      <c r="AP57" s="1071"/>
      <c r="AQ57" s="1071"/>
      <c r="AR57" s="1071"/>
      <c r="AS57" s="1071"/>
      <c r="AT57" s="1071"/>
      <c r="AU57" s="1071"/>
      <c r="AV57" s="1071"/>
      <c r="AW57" s="1071"/>
      <c r="AX57" s="1071"/>
      <c r="AY57" s="1071"/>
      <c r="AZ57" s="1071"/>
      <c r="BA57" s="1071"/>
      <c r="BB57" s="1070" t="s">
        <v>570</v>
      </c>
      <c r="BC57" s="1070"/>
      <c r="BD57" s="1070"/>
      <c r="BE57" s="1070"/>
      <c r="BF57" s="1070"/>
      <c r="BG57" s="1070"/>
      <c r="BH57" s="1070"/>
      <c r="BI57" s="1070"/>
      <c r="BJ57" s="1070"/>
      <c r="BK57" s="1070"/>
      <c r="BL57" s="1070"/>
      <c r="BM57" s="1070"/>
      <c r="BN57" s="1070"/>
      <c r="BO57" s="1070"/>
      <c r="BP57" s="1075"/>
      <c r="BQ57" s="1076"/>
      <c r="BR57" s="1076"/>
      <c r="BS57" s="1076"/>
      <c r="BT57" s="1076"/>
      <c r="BU57" s="1076"/>
      <c r="BV57" s="1076"/>
      <c r="BW57" s="1076"/>
      <c r="BX57" s="1076">
        <v>55.4</v>
      </c>
      <c r="BY57" s="1076"/>
      <c r="BZ57" s="1076"/>
      <c r="CA57" s="1076"/>
      <c r="CB57" s="1076"/>
      <c r="CC57" s="1076"/>
      <c r="CD57" s="1076"/>
      <c r="CE57" s="1076"/>
      <c r="CF57" s="1076">
        <v>57</v>
      </c>
      <c r="CG57" s="1076"/>
      <c r="CH57" s="1076"/>
      <c r="CI57" s="1076"/>
      <c r="CJ57" s="1076"/>
      <c r="CK57" s="1076"/>
      <c r="CL57" s="1076"/>
      <c r="CM57" s="1076"/>
      <c r="CN57" s="1076">
        <v>58.9</v>
      </c>
      <c r="CO57" s="1076"/>
      <c r="CP57" s="1076"/>
      <c r="CQ57" s="1076"/>
      <c r="CR57" s="1076"/>
      <c r="CS57" s="1076"/>
      <c r="CT57" s="1076"/>
      <c r="CU57" s="1076"/>
      <c r="CV57" s="1076">
        <v>60.2</v>
      </c>
      <c r="CW57" s="1076"/>
      <c r="CX57" s="1076"/>
      <c r="CY57" s="1076"/>
      <c r="CZ57" s="1076"/>
      <c r="DA57" s="1076"/>
      <c r="DB57" s="1076"/>
      <c r="DC57" s="1076"/>
      <c r="DD57" s="1081"/>
      <c r="DE57" s="1042"/>
    </row>
    <row r="58" spans="1:109" s="1036" customFormat="1">
      <c r="A58" s="365"/>
      <c r="B58" s="1042"/>
      <c r="G58" s="1046"/>
      <c r="H58" s="1046"/>
      <c r="I58" s="1052"/>
      <c r="J58" s="1052"/>
      <c r="K58" s="1055"/>
      <c r="L58" s="1055"/>
      <c r="M58" s="1055"/>
      <c r="N58" s="1055"/>
      <c r="AM58" s="365"/>
      <c r="AN58" s="1071"/>
      <c r="AO58" s="1071"/>
      <c r="AP58" s="1071"/>
      <c r="AQ58" s="1071"/>
      <c r="AR58" s="1071"/>
      <c r="AS58" s="1071"/>
      <c r="AT58" s="1071"/>
      <c r="AU58" s="1071"/>
      <c r="AV58" s="1071"/>
      <c r="AW58" s="1071"/>
      <c r="AX58" s="1071"/>
      <c r="AY58" s="1071"/>
      <c r="AZ58" s="1071"/>
      <c r="BA58" s="1071"/>
      <c r="BB58" s="1070"/>
      <c r="BC58" s="1070"/>
      <c r="BD58" s="1070"/>
      <c r="BE58" s="1070"/>
      <c r="BF58" s="1070"/>
      <c r="BG58" s="1070"/>
      <c r="BH58" s="1070"/>
      <c r="BI58" s="1070"/>
      <c r="BJ58" s="1070"/>
      <c r="BK58" s="1070"/>
      <c r="BL58" s="1070"/>
      <c r="BM58" s="1070"/>
      <c r="BN58" s="1070"/>
      <c r="BO58" s="1070"/>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2"/>
    </row>
    <row r="59" spans="1:109" s="1036" customFormat="1">
      <c r="A59" s="36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81"/>
      <c r="DE59" s="1042"/>
    </row>
    <row r="60" spans="1:109" s="1036" customFormat="1">
      <c r="A60" s="36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81"/>
      <c r="DE60" s="1042"/>
    </row>
    <row r="61" spans="1:109" s="1036" customFormat="1">
      <c r="A61" s="365"/>
      <c r="B61" s="1043"/>
      <c r="C61" s="1044"/>
      <c r="D61" s="1044"/>
      <c r="E61" s="1044"/>
      <c r="F61" s="1044"/>
      <c r="G61" s="1044"/>
      <c r="H61" s="1044"/>
      <c r="I61" s="1044"/>
      <c r="J61" s="1044"/>
      <c r="K61" s="1044"/>
      <c r="L61" s="1044"/>
      <c r="M61" s="1063"/>
      <c r="N61" s="1063"/>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3"/>
      <c r="AT61" s="1063"/>
      <c r="AU61" s="1044"/>
      <c r="AV61" s="1044"/>
      <c r="AW61" s="1044"/>
      <c r="AX61" s="1044"/>
      <c r="AY61" s="1044"/>
      <c r="AZ61" s="1044"/>
      <c r="BA61" s="1044"/>
      <c r="BB61" s="1044"/>
      <c r="BC61" s="1044"/>
      <c r="BD61" s="1044"/>
      <c r="BE61" s="1063"/>
      <c r="BF61" s="1063"/>
      <c r="BG61" s="1044"/>
      <c r="BH61" s="1044"/>
      <c r="BI61" s="1044"/>
      <c r="BJ61" s="1044"/>
      <c r="BK61" s="1044"/>
      <c r="BL61" s="1044"/>
      <c r="BM61" s="1044"/>
      <c r="BN61" s="1044"/>
      <c r="BO61" s="1044"/>
      <c r="BP61" s="1044"/>
      <c r="BQ61" s="1063"/>
      <c r="BR61" s="1063"/>
      <c r="BS61" s="1044"/>
      <c r="BT61" s="1044"/>
      <c r="BU61" s="1044"/>
      <c r="BV61" s="1044"/>
      <c r="BW61" s="1044"/>
      <c r="BX61" s="1044"/>
      <c r="BY61" s="1044"/>
      <c r="BZ61" s="1044"/>
      <c r="CA61" s="1044"/>
      <c r="CB61" s="1044"/>
      <c r="CC61" s="1063"/>
      <c r="CD61" s="1063"/>
      <c r="CE61" s="1044"/>
      <c r="CF61" s="1044"/>
      <c r="CG61" s="1044"/>
      <c r="CH61" s="1044"/>
      <c r="CI61" s="1044"/>
      <c r="CJ61" s="1044"/>
      <c r="CK61" s="1044"/>
      <c r="CL61" s="1044"/>
      <c r="CM61" s="1044"/>
      <c r="CN61" s="1044"/>
      <c r="CO61" s="1063"/>
      <c r="CP61" s="1063"/>
      <c r="CQ61" s="1044"/>
      <c r="CR61" s="1044"/>
      <c r="CS61" s="1044"/>
      <c r="CT61" s="1044"/>
      <c r="CU61" s="1044"/>
      <c r="CV61" s="1044"/>
      <c r="CW61" s="1044"/>
      <c r="CX61" s="1044"/>
      <c r="CY61" s="1044"/>
      <c r="CZ61" s="1044"/>
      <c r="DA61" s="1063"/>
      <c r="DB61" s="1063"/>
      <c r="DC61" s="1063"/>
      <c r="DD61" s="1082"/>
      <c r="DE61" s="1042"/>
    </row>
    <row r="62" spans="1:109">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63"/>
    </row>
    <row r="63" spans="1:109" ht="17.25">
      <c r="B63" s="761" t="s">
        <v>337</v>
      </c>
    </row>
    <row r="64" spans="1:109">
      <c r="B64" s="752"/>
      <c r="G64" s="1045"/>
      <c r="I64" s="365"/>
      <c r="J64" s="365"/>
      <c r="K64" s="365"/>
      <c r="L64" s="365"/>
      <c r="M64" s="365"/>
      <c r="N64" s="1065"/>
      <c r="AM64" s="1045"/>
      <c r="AN64" s="1045" t="s">
        <v>567</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c r="B65" s="752"/>
      <c r="AN65" s="1066" t="s">
        <v>534</v>
      </c>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c r="BP65" s="1072"/>
      <c r="BQ65" s="1072"/>
      <c r="BR65" s="1072"/>
      <c r="BS65" s="1072"/>
      <c r="BT65" s="1072"/>
      <c r="BU65" s="1072"/>
      <c r="BV65" s="1072"/>
      <c r="BW65" s="1072"/>
      <c r="BX65" s="1072"/>
      <c r="BY65" s="1072"/>
      <c r="BZ65" s="1072"/>
      <c r="CA65" s="1072"/>
      <c r="CB65" s="1072"/>
      <c r="CC65" s="1072"/>
      <c r="CD65" s="1072"/>
      <c r="CE65" s="1072"/>
      <c r="CF65" s="1072"/>
      <c r="CG65" s="1072"/>
      <c r="CH65" s="1072"/>
      <c r="CI65" s="1072"/>
      <c r="CJ65" s="1072"/>
      <c r="CK65" s="1072"/>
      <c r="CL65" s="1072"/>
      <c r="CM65" s="1072"/>
      <c r="CN65" s="1072"/>
      <c r="CO65" s="1072"/>
      <c r="CP65" s="1072"/>
      <c r="CQ65" s="1072"/>
      <c r="CR65" s="1072"/>
      <c r="CS65" s="1072"/>
      <c r="CT65" s="1072"/>
      <c r="CU65" s="1072"/>
      <c r="CV65" s="1072"/>
      <c r="CW65" s="1072"/>
      <c r="CX65" s="1072"/>
      <c r="CY65" s="1072"/>
      <c r="CZ65" s="1072"/>
      <c r="DA65" s="1072"/>
      <c r="DB65" s="1072"/>
      <c r="DC65" s="1077"/>
    </row>
    <row r="66" spans="2:107">
      <c r="B66" s="752"/>
      <c r="AN66" s="1067"/>
      <c r="AO66" s="1073"/>
      <c r="AP66" s="1073"/>
      <c r="AQ66" s="1073"/>
      <c r="AR66" s="1073"/>
      <c r="AS66" s="1073"/>
      <c r="AT66" s="1073"/>
      <c r="AU66" s="1073"/>
      <c r="AV66" s="1073"/>
      <c r="AW66" s="1073"/>
      <c r="AX66" s="1073"/>
      <c r="AY66" s="1073"/>
      <c r="AZ66" s="1073"/>
      <c r="BA66" s="1073"/>
      <c r="BB66" s="1073"/>
      <c r="BC66" s="1073"/>
      <c r="BD66" s="1073"/>
      <c r="BE66" s="1073"/>
      <c r="BF66" s="1073"/>
      <c r="BG66" s="1073"/>
      <c r="BH66" s="1073"/>
      <c r="BI66" s="1073"/>
      <c r="BJ66" s="1073"/>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c r="CI66" s="1073"/>
      <c r="CJ66" s="1073"/>
      <c r="CK66" s="1073"/>
      <c r="CL66" s="1073"/>
      <c r="CM66" s="1073"/>
      <c r="CN66" s="1073"/>
      <c r="CO66" s="1073"/>
      <c r="CP66" s="1073"/>
      <c r="CQ66" s="1073"/>
      <c r="CR66" s="1073"/>
      <c r="CS66" s="1073"/>
      <c r="CT66" s="1073"/>
      <c r="CU66" s="1073"/>
      <c r="CV66" s="1073"/>
      <c r="CW66" s="1073"/>
      <c r="CX66" s="1073"/>
      <c r="CY66" s="1073"/>
      <c r="CZ66" s="1073"/>
      <c r="DA66" s="1073"/>
      <c r="DB66" s="1073"/>
      <c r="DC66" s="1078"/>
    </row>
    <row r="67" spans="2:107">
      <c r="B67" s="752"/>
      <c r="AN67" s="1067"/>
      <c r="AO67" s="1073"/>
      <c r="AP67" s="1073"/>
      <c r="AQ67" s="1073"/>
      <c r="AR67" s="1073"/>
      <c r="AS67" s="1073"/>
      <c r="AT67" s="1073"/>
      <c r="AU67" s="1073"/>
      <c r="AV67" s="1073"/>
      <c r="AW67" s="1073"/>
      <c r="AX67" s="1073"/>
      <c r="AY67" s="1073"/>
      <c r="AZ67" s="1073"/>
      <c r="BA67" s="1073"/>
      <c r="BB67" s="1073"/>
      <c r="BC67" s="1073"/>
      <c r="BD67" s="1073"/>
      <c r="BE67" s="1073"/>
      <c r="BF67" s="1073"/>
      <c r="BG67" s="1073"/>
      <c r="BH67" s="1073"/>
      <c r="BI67" s="1073"/>
      <c r="BJ67" s="1073"/>
      <c r="BK67" s="1073"/>
      <c r="BL67" s="1073"/>
      <c r="BM67" s="1073"/>
      <c r="BN67" s="1073"/>
      <c r="BO67" s="1073"/>
      <c r="BP67" s="1073"/>
      <c r="BQ67" s="1073"/>
      <c r="BR67" s="1073"/>
      <c r="BS67" s="1073"/>
      <c r="BT67" s="1073"/>
      <c r="BU67" s="1073"/>
      <c r="BV67" s="1073"/>
      <c r="BW67" s="1073"/>
      <c r="BX67" s="1073"/>
      <c r="BY67" s="1073"/>
      <c r="BZ67" s="1073"/>
      <c r="CA67" s="1073"/>
      <c r="CB67" s="1073"/>
      <c r="CC67" s="1073"/>
      <c r="CD67" s="1073"/>
      <c r="CE67" s="1073"/>
      <c r="CF67" s="1073"/>
      <c r="CG67" s="1073"/>
      <c r="CH67" s="1073"/>
      <c r="CI67" s="1073"/>
      <c r="CJ67" s="1073"/>
      <c r="CK67" s="1073"/>
      <c r="CL67" s="1073"/>
      <c r="CM67" s="1073"/>
      <c r="CN67" s="1073"/>
      <c r="CO67" s="1073"/>
      <c r="CP67" s="1073"/>
      <c r="CQ67" s="1073"/>
      <c r="CR67" s="1073"/>
      <c r="CS67" s="1073"/>
      <c r="CT67" s="1073"/>
      <c r="CU67" s="1073"/>
      <c r="CV67" s="1073"/>
      <c r="CW67" s="1073"/>
      <c r="CX67" s="1073"/>
      <c r="CY67" s="1073"/>
      <c r="CZ67" s="1073"/>
      <c r="DA67" s="1073"/>
      <c r="DB67" s="1073"/>
      <c r="DC67" s="1078"/>
    </row>
    <row r="68" spans="2:107">
      <c r="B68" s="752"/>
      <c r="AN68" s="1067"/>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3"/>
      <c r="CK68" s="1073"/>
      <c r="CL68" s="1073"/>
      <c r="CM68" s="1073"/>
      <c r="CN68" s="1073"/>
      <c r="CO68" s="1073"/>
      <c r="CP68" s="1073"/>
      <c r="CQ68" s="1073"/>
      <c r="CR68" s="1073"/>
      <c r="CS68" s="1073"/>
      <c r="CT68" s="1073"/>
      <c r="CU68" s="1073"/>
      <c r="CV68" s="1073"/>
      <c r="CW68" s="1073"/>
      <c r="CX68" s="1073"/>
      <c r="CY68" s="1073"/>
      <c r="CZ68" s="1073"/>
      <c r="DA68" s="1073"/>
      <c r="DB68" s="1073"/>
      <c r="DC68" s="1078"/>
    </row>
    <row r="69" spans="2:107">
      <c r="B69" s="752"/>
      <c r="AN69" s="1068"/>
      <c r="AO69" s="1074"/>
      <c r="AP69" s="1074"/>
      <c r="AQ69" s="1074"/>
      <c r="AR69" s="1074"/>
      <c r="AS69" s="1074"/>
      <c r="AT69" s="1074"/>
      <c r="AU69" s="1074"/>
      <c r="AV69" s="1074"/>
      <c r="AW69" s="1074"/>
      <c r="AX69" s="1074"/>
      <c r="AY69" s="1074"/>
      <c r="AZ69" s="1074"/>
      <c r="BA69" s="1074"/>
      <c r="BB69" s="1074"/>
      <c r="BC69" s="1074"/>
      <c r="BD69" s="1074"/>
      <c r="BE69" s="1074"/>
      <c r="BF69" s="1074"/>
      <c r="BG69" s="1074"/>
      <c r="BH69" s="1074"/>
      <c r="BI69" s="1074"/>
      <c r="BJ69" s="1074"/>
      <c r="BK69" s="1074"/>
      <c r="BL69" s="1074"/>
      <c r="BM69" s="1074"/>
      <c r="BN69" s="1074"/>
      <c r="BO69" s="1074"/>
      <c r="BP69" s="1074"/>
      <c r="BQ69" s="1074"/>
      <c r="BR69" s="1074"/>
      <c r="BS69" s="1074"/>
      <c r="BT69" s="1074"/>
      <c r="BU69" s="1074"/>
      <c r="BV69" s="1074"/>
      <c r="BW69" s="1074"/>
      <c r="BX69" s="1074"/>
      <c r="BY69" s="1074"/>
      <c r="BZ69" s="1074"/>
      <c r="CA69" s="1074"/>
      <c r="CB69" s="1074"/>
      <c r="CC69" s="1074"/>
      <c r="CD69" s="1074"/>
      <c r="CE69" s="1074"/>
      <c r="CF69" s="1074"/>
      <c r="CG69" s="1074"/>
      <c r="CH69" s="1074"/>
      <c r="CI69" s="1074"/>
      <c r="CJ69" s="1074"/>
      <c r="CK69" s="1074"/>
      <c r="CL69" s="1074"/>
      <c r="CM69" s="1074"/>
      <c r="CN69" s="1074"/>
      <c r="CO69" s="1074"/>
      <c r="CP69" s="1074"/>
      <c r="CQ69" s="1074"/>
      <c r="CR69" s="1074"/>
      <c r="CS69" s="1074"/>
      <c r="CT69" s="1074"/>
      <c r="CU69" s="1074"/>
      <c r="CV69" s="1074"/>
      <c r="CW69" s="1074"/>
      <c r="CX69" s="1074"/>
      <c r="CY69" s="1074"/>
      <c r="CZ69" s="1074"/>
      <c r="DA69" s="1074"/>
      <c r="DB69" s="1074"/>
      <c r="DC69" s="1079"/>
    </row>
    <row r="70" spans="2:107">
      <c r="B70" s="752"/>
      <c r="H70" s="1050"/>
      <c r="I70" s="1050"/>
      <c r="J70" s="1053"/>
      <c r="K70" s="1053"/>
      <c r="L70" s="1061"/>
      <c r="M70" s="1053"/>
      <c r="N70" s="1061"/>
      <c r="AN70" s="1049"/>
      <c r="AO70" s="1049"/>
      <c r="AP70" s="1049"/>
      <c r="AZ70" s="1049"/>
      <c r="BA70" s="1049"/>
      <c r="BB70" s="1049"/>
      <c r="BL70" s="1049"/>
      <c r="BM70" s="1049"/>
      <c r="BN70" s="1049"/>
      <c r="BX70" s="1049"/>
      <c r="BY70" s="1049"/>
      <c r="BZ70" s="1049"/>
      <c r="CJ70" s="1049"/>
      <c r="CK70" s="1049"/>
      <c r="CL70" s="1049"/>
      <c r="CV70" s="1049"/>
      <c r="CW70" s="1049"/>
      <c r="CX70" s="1049"/>
    </row>
    <row r="71" spans="2:107">
      <c r="B71" s="752"/>
      <c r="G71" s="1048"/>
      <c r="I71" s="1052"/>
      <c r="J71" s="1053"/>
      <c r="K71" s="1053"/>
      <c r="L71" s="1061"/>
      <c r="M71" s="1053"/>
      <c r="N71" s="1061"/>
      <c r="AM71" s="1048"/>
      <c r="AN71" s="365" t="s">
        <v>170</v>
      </c>
    </row>
    <row r="72" spans="2:107">
      <c r="B72" s="752"/>
      <c r="G72" s="1046"/>
      <c r="H72" s="1046"/>
      <c r="I72" s="1046"/>
      <c r="J72" s="1046"/>
      <c r="K72" s="1054"/>
      <c r="L72" s="1054"/>
      <c r="M72" s="1062"/>
      <c r="N72" s="1062"/>
      <c r="AN72" s="106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1" t="s">
        <v>537</v>
      </c>
      <c r="BQ72" s="1071"/>
      <c r="BR72" s="1071"/>
      <c r="BS72" s="1071"/>
      <c r="BT72" s="1071"/>
      <c r="BU72" s="1071"/>
      <c r="BV72" s="1071"/>
      <c r="BW72" s="1071"/>
      <c r="BX72" s="1071" t="s">
        <v>388</v>
      </c>
      <c r="BY72" s="1071"/>
      <c r="BZ72" s="1071"/>
      <c r="CA72" s="1071"/>
      <c r="CB72" s="1071"/>
      <c r="CC72" s="1071"/>
      <c r="CD72" s="1071"/>
      <c r="CE72" s="1071"/>
      <c r="CF72" s="1071" t="s">
        <v>538</v>
      </c>
      <c r="CG72" s="1071"/>
      <c r="CH72" s="1071"/>
      <c r="CI72" s="1071"/>
      <c r="CJ72" s="1071"/>
      <c r="CK72" s="1071"/>
      <c r="CL72" s="1071"/>
      <c r="CM72" s="1071"/>
      <c r="CN72" s="1071" t="s">
        <v>424</v>
      </c>
      <c r="CO72" s="1071"/>
      <c r="CP72" s="1071"/>
      <c r="CQ72" s="1071"/>
      <c r="CR72" s="1071"/>
      <c r="CS72" s="1071"/>
      <c r="CT72" s="1071"/>
      <c r="CU72" s="1071"/>
      <c r="CV72" s="1071" t="s">
        <v>539</v>
      </c>
      <c r="CW72" s="1071"/>
      <c r="CX72" s="1071"/>
      <c r="CY72" s="1071"/>
      <c r="CZ72" s="1071"/>
      <c r="DA72" s="1071"/>
      <c r="DB72" s="1071"/>
      <c r="DC72" s="1071"/>
    </row>
    <row r="73" spans="2:107">
      <c r="B73" s="752"/>
      <c r="G73" s="1047"/>
      <c r="H73" s="1047"/>
      <c r="I73" s="1047"/>
      <c r="J73" s="1047"/>
      <c r="K73" s="1057"/>
      <c r="L73" s="1057"/>
      <c r="M73" s="1057"/>
      <c r="N73" s="1057"/>
      <c r="AM73" s="1049"/>
      <c r="AN73" s="1070" t="s">
        <v>568</v>
      </c>
      <c r="AO73" s="1070"/>
      <c r="AP73" s="1070"/>
      <c r="AQ73" s="1070"/>
      <c r="AR73" s="1070"/>
      <c r="AS73" s="1070"/>
      <c r="AT73" s="1070"/>
      <c r="AU73" s="1070"/>
      <c r="AV73" s="1070"/>
      <c r="AW73" s="1070"/>
      <c r="AX73" s="1070"/>
      <c r="AY73" s="1070"/>
      <c r="AZ73" s="1070"/>
      <c r="BA73" s="1070"/>
      <c r="BB73" s="1070" t="s">
        <v>569</v>
      </c>
      <c r="BC73" s="1070"/>
      <c r="BD73" s="1070"/>
      <c r="BE73" s="1070"/>
      <c r="BF73" s="1070"/>
      <c r="BG73" s="1070"/>
      <c r="BH73" s="1070"/>
      <c r="BI73" s="1070"/>
      <c r="BJ73" s="1070"/>
      <c r="BK73" s="1070"/>
      <c r="BL73" s="1070"/>
      <c r="BM73" s="1070"/>
      <c r="BN73" s="1070"/>
      <c r="BO73" s="1070"/>
      <c r="BP73" s="1076"/>
      <c r="BQ73" s="1076"/>
      <c r="BR73" s="1076"/>
      <c r="BS73" s="1076"/>
      <c r="BT73" s="1076"/>
      <c r="BU73" s="1076"/>
      <c r="BV73" s="1076"/>
      <c r="BW73" s="1076"/>
      <c r="BX73" s="1076"/>
      <c r="BY73" s="1076"/>
      <c r="BZ73" s="1076"/>
      <c r="CA73" s="1076"/>
      <c r="CB73" s="1076"/>
      <c r="CC73" s="1076"/>
      <c r="CD73" s="1076"/>
      <c r="CE73" s="1076"/>
      <c r="CF73" s="1076"/>
      <c r="CG73" s="1076"/>
      <c r="CH73" s="1076"/>
      <c r="CI73" s="1076"/>
      <c r="CJ73" s="1076"/>
      <c r="CK73" s="1076"/>
      <c r="CL73" s="1076"/>
      <c r="CM73" s="1076"/>
      <c r="CN73" s="1076"/>
      <c r="CO73" s="1076"/>
      <c r="CP73" s="1076"/>
      <c r="CQ73" s="1076"/>
      <c r="CR73" s="1076"/>
      <c r="CS73" s="1076"/>
      <c r="CT73" s="1076"/>
      <c r="CU73" s="1076"/>
      <c r="CV73" s="1076"/>
      <c r="CW73" s="1076"/>
      <c r="CX73" s="1076"/>
      <c r="CY73" s="1076"/>
      <c r="CZ73" s="1076"/>
      <c r="DA73" s="1076"/>
      <c r="DB73" s="1076"/>
      <c r="DC73" s="1076"/>
    </row>
    <row r="74" spans="2:107">
      <c r="B74" s="752"/>
      <c r="G74" s="1047"/>
      <c r="H74" s="1047"/>
      <c r="I74" s="1047"/>
      <c r="J74" s="1047"/>
      <c r="K74" s="1057"/>
      <c r="L74" s="1057"/>
      <c r="M74" s="1057"/>
      <c r="N74" s="1057"/>
      <c r="AM74" s="1049"/>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c r="B75" s="752"/>
      <c r="G75" s="1047"/>
      <c r="H75" s="1047"/>
      <c r="I75" s="1046"/>
      <c r="J75" s="1046"/>
      <c r="K75" s="1055"/>
      <c r="L75" s="1055"/>
      <c r="M75" s="1055"/>
      <c r="N75" s="1055"/>
      <c r="AM75" s="1049"/>
      <c r="AN75" s="1070"/>
      <c r="AO75" s="1070"/>
      <c r="AP75" s="1070"/>
      <c r="AQ75" s="1070"/>
      <c r="AR75" s="1070"/>
      <c r="AS75" s="1070"/>
      <c r="AT75" s="1070"/>
      <c r="AU75" s="1070"/>
      <c r="AV75" s="1070"/>
      <c r="AW75" s="1070"/>
      <c r="AX75" s="1070"/>
      <c r="AY75" s="1070"/>
      <c r="AZ75" s="1070"/>
      <c r="BA75" s="1070"/>
      <c r="BB75" s="1070" t="s">
        <v>420</v>
      </c>
      <c r="BC75" s="1070"/>
      <c r="BD75" s="1070"/>
      <c r="BE75" s="1070"/>
      <c r="BF75" s="1070"/>
      <c r="BG75" s="1070"/>
      <c r="BH75" s="1070"/>
      <c r="BI75" s="1070"/>
      <c r="BJ75" s="1070"/>
      <c r="BK75" s="1070"/>
      <c r="BL75" s="1070"/>
      <c r="BM75" s="1070"/>
      <c r="BN75" s="1070"/>
      <c r="BO75" s="1070"/>
      <c r="BP75" s="1076">
        <v>8.6</v>
      </c>
      <c r="BQ75" s="1076"/>
      <c r="BR75" s="1076"/>
      <c r="BS75" s="1076"/>
      <c r="BT75" s="1076"/>
      <c r="BU75" s="1076"/>
      <c r="BV75" s="1076"/>
      <c r="BW75" s="1076"/>
      <c r="BX75" s="1076">
        <v>8.6</v>
      </c>
      <c r="BY75" s="1076"/>
      <c r="BZ75" s="1076"/>
      <c r="CA75" s="1076"/>
      <c r="CB75" s="1076"/>
      <c r="CC75" s="1076"/>
      <c r="CD75" s="1076"/>
      <c r="CE75" s="1076"/>
      <c r="CF75" s="1076">
        <v>8.6</v>
      </c>
      <c r="CG75" s="1076"/>
      <c r="CH75" s="1076"/>
      <c r="CI75" s="1076"/>
      <c r="CJ75" s="1076"/>
      <c r="CK75" s="1076"/>
      <c r="CL75" s="1076"/>
      <c r="CM75" s="1076"/>
      <c r="CN75" s="1076">
        <v>8.9</v>
      </c>
      <c r="CO75" s="1076"/>
      <c r="CP75" s="1076"/>
      <c r="CQ75" s="1076"/>
      <c r="CR75" s="1076"/>
      <c r="CS75" s="1076"/>
      <c r="CT75" s="1076"/>
      <c r="CU75" s="1076"/>
      <c r="CV75" s="1076">
        <v>8.8000000000000007</v>
      </c>
      <c r="CW75" s="1076"/>
      <c r="CX75" s="1076"/>
      <c r="CY75" s="1076"/>
      <c r="CZ75" s="1076"/>
      <c r="DA75" s="1076"/>
      <c r="DB75" s="1076"/>
      <c r="DC75" s="1076"/>
    </row>
    <row r="76" spans="2:107">
      <c r="B76" s="752"/>
      <c r="G76" s="1047"/>
      <c r="H76" s="1047"/>
      <c r="I76" s="1046"/>
      <c r="J76" s="1046"/>
      <c r="K76" s="1055"/>
      <c r="L76" s="1055"/>
      <c r="M76" s="1055"/>
      <c r="N76" s="1055"/>
      <c r="AM76" s="1049"/>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c r="B77" s="752"/>
      <c r="G77" s="1046"/>
      <c r="H77" s="1046"/>
      <c r="I77" s="1046"/>
      <c r="J77" s="1046"/>
      <c r="K77" s="1057"/>
      <c r="L77" s="1057"/>
      <c r="M77" s="1057"/>
      <c r="N77" s="1057"/>
      <c r="AN77" s="1071" t="s">
        <v>57</v>
      </c>
      <c r="AO77" s="1071"/>
      <c r="AP77" s="1071"/>
      <c r="AQ77" s="1071"/>
      <c r="AR77" s="1071"/>
      <c r="AS77" s="1071"/>
      <c r="AT77" s="1071"/>
      <c r="AU77" s="1071"/>
      <c r="AV77" s="1071"/>
      <c r="AW77" s="1071"/>
      <c r="AX77" s="1071"/>
      <c r="AY77" s="1071"/>
      <c r="AZ77" s="1071"/>
      <c r="BA77" s="1071"/>
      <c r="BB77" s="1070" t="s">
        <v>569</v>
      </c>
      <c r="BC77" s="1070"/>
      <c r="BD77" s="1070"/>
      <c r="BE77" s="1070"/>
      <c r="BF77" s="1070"/>
      <c r="BG77" s="1070"/>
      <c r="BH77" s="1070"/>
      <c r="BI77" s="1070"/>
      <c r="BJ77" s="1070"/>
      <c r="BK77" s="1070"/>
      <c r="BL77" s="1070"/>
      <c r="BM77" s="1070"/>
      <c r="BN77" s="1070"/>
      <c r="BO77" s="1070"/>
      <c r="BP77" s="1076">
        <v>45.9</v>
      </c>
      <c r="BQ77" s="1076"/>
      <c r="BR77" s="1076"/>
      <c r="BS77" s="1076"/>
      <c r="BT77" s="1076"/>
      <c r="BU77" s="1076"/>
      <c r="BV77" s="1076"/>
      <c r="BW77" s="1076"/>
      <c r="BX77" s="1076">
        <v>39</v>
      </c>
      <c r="BY77" s="1076"/>
      <c r="BZ77" s="1076"/>
      <c r="CA77" s="1076"/>
      <c r="CB77" s="1076"/>
      <c r="CC77" s="1076"/>
      <c r="CD77" s="1076"/>
      <c r="CE77" s="1076"/>
      <c r="CF77" s="1076">
        <v>32.5</v>
      </c>
      <c r="CG77" s="1076"/>
      <c r="CH77" s="1076"/>
      <c r="CI77" s="1076"/>
      <c r="CJ77" s="1076"/>
      <c r="CK77" s="1076"/>
      <c r="CL77" s="1076"/>
      <c r="CM77" s="1076"/>
      <c r="CN77" s="1076">
        <v>30.2</v>
      </c>
      <c r="CO77" s="1076"/>
      <c r="CP77" s="1076"/>
      <c r="CQ77" s="1076"/>
      <c r="CR77" s="1076"/>
      <c r="CS77" s="1076"/>
      <c r="CT77" s="1076"/>
      <c r="CU77" s="1076"/>
      <c r="CV77" s="1076">
        <v>25.4</v>
      </c>
      <c r="CW77" s="1076"/>
      <c r="CX77" s="1076"/>
      <c r="CY77" s="1076"/>
      <c r="CZ77" s="1076"/>
      <c r="DA77" s="1076"/>
      <c r="DB77" s="1076"/>
      <c r="DC77" s="1076"/>
    </row>
    <row r="78" spans="2:107">
      <c r="B78" s="752"/>
      <c r="G78" s="1046"/>
      <c r="H78" s="1046"/>
      <c r="I78" s="1046"/>
      <c r="J78" s="1046"/>
      <c r="K78" s="1057"/>
      <c r="L78" s="1057"/>
      <c r="M78" s="1057"/>
      <c r="N78" s="1057"/>
      <c r="AN78" s="1071"/>
      <c r="AO78" s="1071"/>
      <c r="AP78" s="1071"/>
      <c r="AQ78" s="1071"/>
      <c r="AR78" s="1071"/>
      <c r="AS78" s="1071"/>
      <c r="AT78" s="1071"/>
      <c r="AU78" s="1071"/>
      <c r="AV78" s="1071"/>
      <c r="AW78" s="1071"/>
      <c r="AX78" s="1071"/>
      <c r="AY78" s="1071"/>
      <c r="AZ78" s="1071"/>
      <c r="BA78" s="1071"/>
      <c r="BB78" s="1070"/>
      <c r="BC78" s="1070"/>
      <c r="BD78" s="1070"/>
      <c r="BE78" s="1070"/>
      <c r="BF78" s="1070"/>
      <c r="BG78" s="1070"/>
      <c r="BH78" s="1070"/>
      <c r="BI78" s="1070"/>
      <c r="BJ78" s="1070"/>
      <c r="BK78" s="1070"/>
      <c r="BL78" s="1070"/>
      <c r="BM78" s="1070"/>
      <c r="BN78" s="1070"/>
      <c r="BO78" s="1070"/>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c r="B79" s="752"/>
      <c r="G79" s="1046"/>
      <c r="H79" s="1046"/>
      <c r="I79" s="1052"/>
      <c r="J79" s="1052"/>
      <c r="K79" s="1058"/>
      <c r="L79" s="1058"/>
      <c r="M79" s="1058"/>
      <c r="N79" s="1058"/>
      <c r="AN79" s="1071"/>
      <c r="AO79" s="1071"/>
      <c r="AP79" s="1071"/>
      <c r="AQ79" s="1071"/>
      <c r="AR79" s="1071"/>
      <c r="AS79" s="1071"/>
      <c r="AT79" s="1071"/>
      <c r="AU79" s="1071"/>
      <c r="AV79" s="1071"/>
      <c r="AW79" s="1071"/>
      <c r="AX79" s="1071"/>
      <c r="AY79" s="1071"/>
      <c r="AZ79" s="1071"/>
      <c r="BA79" s="1071"/>
      <c r="BB79" s="1070" t="s">
        <v>420</v>
      </c>
      <c r="BC79" s="1070"/>
      <c r="BD79" s="1070"/>
      <c r="BE79" s="1070"/>
      <c r="BF79" s="1070"/>
      <c r="BG79" s="1070"/>
      <c r="BH79" s="1070"/>
      <c r="BI79" s="1070"/>
      <c r="BJ79" s="1070"/>
      <c r="BK79" s="1070"/>
      <c r="BL79" s="1070"/>
      <c r="BM79" s="1070"/>
      <c r="BN79" s="1070"/>
      <c r="BO79" s="1070"/>
      <c r="BP79" s="1076">
        <v>8.8000000000000007</v>
      </c>
      <c r="BQ79" s="1076"/>
      <c r="BR79" s="1076"/>
      <c r="BS79" s="1076"/>
      <c r="BT79" s="1076"/>
      <c r="BU79" s="1076"/>
      <c r="BV79" s="1076"/>
      <c r="BW79" s="1076"/>
      <c r="BX79" s="1076">
        <v>9</v>
      </c>
      <c r="BY79" s="1076"/>
      <c r="BZ79" s="1076"/>
      <c r="CA79" s="1076"/>
      <c r="CB79" s="1076"/>
      <c r="CC79" s="1076"/>
      <c r="CD79" s="1076"/>
      <c r="CE79" s="1076"/>
      <c r="CF79" s="1076">
        <v>8.1999999999999993</v>
      </c>
      <c r="CG79" s="1076"/>
      <c r="CH79" s="1076"/>
      <c r="CI79" s="1076"/>
      <c r="CJ79" s="1076"/>
      <c r="CK79" s="1076"/>
      <c r="CL79" s="1076"/>
      <c r="CM79" s="1076"/>
      <c r="CN79" s="1076">
        <v>8</v>
      </c>
      <c r="CO79" s="1076"/>
      <c r="CP79" s="1076"/>
      <c r="CQ79" s="1076"/>
      <c r="CR79" s="1076"/>
      <c r="CS79" s="1076"/>
      <c r="CT79" s="1076"/>
      <c r="CU79" s="1076"/>
      <c r="CV79" s="1076">
        <v>7.8</v>
      </c>
      <c r="CW79" s="1076"/>
      <c r="CX79" s="1076"/>
      <c r="CY79" s="1076"/>
      <c r="CZ79" s="1076"/>
      <c r="DA79" s="1076"/>
      <c r="DB79" s="1076"/>
      <c r="DC79" s="1076"/>
    </row>
    <row r="80" spans="2:107">
      <c r="B80" s="752"/>
      <c r="G80" s="1046"/>
      <c r="H80" s="1046"/>
      <c r="I80" s="1052"/>
      <c r="J80" s="1052"/>
      <c r="K80" s="1058"/>
      <c r="L80" s="1058"/>
      <c r="M80" s="1058"/>
      <c r="N80" s="1058"/>
      <c r="AN80" s="1071"/>
      <c r="AO80" s="1071"/>
      <c r="AP80" s="1071"/>
      <c r="AQ80" s="1071"/>
      <c r="AR80" s="1071"/>
      <c r="AS80" s="1071"/>
      <c r="AT80" s="1071"/>
      <c r="AU80" s="1071"/>
      <c r="AV80" s="1071"/>
      <c r="AW80" s="1071"/>
      <c r="AX80" s="1071"/>
      <c r="AY80" s="1071"/>
      <c r="AZ80" s="1071"/>
      <c r="BA80" s="1071"/>
      <c r="BB80" s="1070"/>
      <c r="BC80" s="1070"/>
      <c r="BD80" s="1070"/>
      <c r="BE80" s="1070"/>
      <c r="BF80" s="1070"/>
      <c r="BG80" s="1070"/>
      <c r="BH80" s="1070"/>
      <c r="BI80" s="1070"/>
      <c r="BJ80" s="1070"/>
      <c r="BK80" s="1070"/>
      <c r="BL80" s="1070"/>
      <c r="BM80" s="1070"/>
      <c r="BN80" s="1070"/>
      <c r="BO80" s="1070"/>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c r="B81" s="752"/>
    </row>
    <row r="82" spans="2:109" ht="17.25">
      <c r="B82" s="752"/>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60"/>
      <c r="AQ87" s="1060"/>
      <c r="BC87" s="1060"/>
      <c r="BO87" s="1060"/>
      <c r="CA87" s="1060"/>
      <c r="CM87" s="1060"/>
      <c r="CY87" s="106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UEmqf5TM7BknUCPMiq2YizTFC5UM+izCn6gyEdIIeEee5rb68mbuyfWTp/acArqlNJOrqb8gYPppPWIBMLcFw==" saltValue="UNh0kh3/2fNQAwveE1W/6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DjTa7ljRxVqWAnjB+iZznuL5W5mFl353gBp7TnY1s6/Be/9H/upZadlS43pk4hv+9QxFOHI0nh6amWUNJIcMQ==" saltValue="SCZX7q7gVI7UJ/Ab01/y4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c r="AG59" s="750"/>
      <c r="AH59" s="750"/>
    </row>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sypu0mLS+y1SJUcT5Kij159oKdlEkM1rmhLAAn+05ASBnzgFpc1PHsbh6bXdQQp3mJd4ktrM/TYairtgIg0zw==" saltValue="VAeNrpM4yXdaoly5hMyYV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4" customWidth="1"/>
    <col min="2" max="8" width="13.375" style="1084" customWidth="1"/>
    <col min="9" max="16384" width="11.125" style="1084"/>
  </cols>
  <sheetData>
    <row r="1" spans="1:8">
      <c r="A1" s="775"/>
      <c r="B1" s="787"/>
      <c r="C1" s="791"/>
      <c r="D1" s="804"/>
      <c r="E1" s="816"/>
      <c r="F1" s="816"/>
      <c r="G1" s="816"/>
      <c r="H1" s="850"/>
    </row>
    <row r="2" spans="1:8">
      <c r="A2" s="776"/>
      <c r="B2" s="788"/>
      <c r="C2" s="1091"/>
      <c r="D2" s="805" t="s">
        <v>80</v>
      </c>
      <c r="E2" s="817"/>
      <c r="F2" s="1099" t="s">
        <v>536</v>
      </c>
      <c r="G2" s="841"/>
      <c r="H2" s="851"/>
    </row>
    <row r="3" spans="1:8">
      <c r="A3" s="805" t="s">
        <v>399</v>
      </c>
      <c r="B3" s="790"/>
      <c r="C3" s="1092"/>
      <c r="D3" s="1095">
        <v>60717</v>
      </c>
      <c r="E3" s="1097"/>
      <c r="F3" s="1100">
        <v>66255</v>
      </c>
      <c r="G3" s="1102"/>
      <c r="H3" s="1105"/>
    </row>
    <row r="4" spans="1:8">
      <c r="A4" s="777"/>
      <c r="B4" s="789"/>
      <c r="C4" s="1093"/>
      <c r="D4" s="1096">
        <v>31583</v>
      </c>
      <c r="E4" s="1098"/>
      <c r="F4" s="1101">
        <v>31822</v>
      </c>
      <c r="G4" s="1103"/>
      <c r="H4" s="1106"/>
    </row>
    <row r="5" spans="1:8">
      <c r="A5" s="805" t="s">
        <v>240</v>
      </c>
      <c r="B5" s="790"/>
      <c r="C5" s="1092"/>
      <c r="D5" s="1095">
        <v>72509</v>
      </c>
      <c r="E5" s="1097"/>
      <c r="F5" s="1100">
        <v>92247</v>
      </c>
      <c r="G5" s="1102"/>
      <c r="H5" s="1105"/>
    </row>
    <row r="6" spans="1:8">
      <c r="A6" s="777"/>
      <c r="B6" s="789"/>
      <c r="C6" s="1093"/>
      <c r="D6" s="1096">
        <v>48521</v>
      </c>
      <c r="E6" s="1098"/>
      <c r="F6" s="1101">
        <v>37204</v>
      </c>
      <c r="G6" s="1103"/>
      <c r="H6" s="1106"/>
    </row>
    <row r="7" spans="1:8">
      <c r="A7" s="805" t="s">
        <v>135</v>
      </c>
      <c r="B7" s="790"/>
      <c r="C7" s="1092"/>
      <c r="D7" s="1095">
        <v>82065</v>
      </c>
      <c r="E7" s="1097"/>
      <c r="F7" s="1100">
        <v>67319</v>
      </c>
      <c r="G7" s="1102"/>
      <c r="H7" s="1105"/>
    </row>
    <row r="8" spans="1:8">
      <c r="A8" s="777"/>
      <c r="B8" s="789"/>
      <c r="C8" s="1093"/>
      <c r="D8" s="1096">
        <v>58784</v>
      </c>
      <c r="E8" s="1098"/>
      <c r="F8" s="1101">
        <v>38101</v>
      </c>
      <c r="G8" s="1103"/>
      <c r="H8" s="1106"/>
    </row>
    <row r="9" spans="1:8">
      <c r="A9" s="805" t="s">
        <v>238</v>
      </c>
      <c r="B9" s="790"/>
      <c r="C9" s="1092"/>
      <c r="D9" s="1095">
        <v>90519</v>
      </c>
      <c r="E9" s="1097"/>
      <c r="F9" s="1100">
        <v>70615</v>
      </c>
      <c r="G9" s="1102"/>
      <c r="H9" s="1105"/>
    </row>
    <row r="10" spans="1:8">
      <c r="A10" s="777"/>
      <c r="B10" s="789"/>
      <c r="C10" s="1093"/>
      <c r="D10" s="1096">
        <v>65116</v>
      </c>
      <c r="E10" s="1098"/>
      <c r="F10" s="1101">
        <v>37382</v>
      </c>
      <c r="G10" s="1103"/>
      <c r="H10" s="1106"/>
    </row>
    <row r="11" spans="1:8">
      <c r="A11" s="805" t="s">
        <v>518</v>
      </c>
      <c r="B11" s="790"/>
      <c r="C11" s="1092"/>
      <c r="D11" s="1095">
        <v>89102</v>
      </c>
      <c r="E11" s="1097"/>
      <c r="F11" s="1100">
        <v>69185</v>
      </c>
      <c r="G11" s="1102"/>
      <c r="H11" s="1105"/>
    </row>
    <row r="12" spans="1:8">
      <c r="A12" s="777"/>
      <c r="B12" s="789"/>
      <c r="C12" s="1094"/>
      <c r="D12" s="1096">
        <v>62021</v>
      </c>
      <c r="E12" s="1098"/>
      <c r="F12" s="1101">
        <v>38519</v>
      </c>
      <c r="G12" s="1103"/>
      <c r="H12" s="1106"/>
    </row>
    <row r="13" spans="1:8">
      <c r="A13" s="805"/>
      <c r="B13" s="790"/>
      <c r="C13" s="1092"/>
      <c r="D13" s="1095">
        <v>78982</v>
      </c>
      <c r="E13" s="1097"/>
      <c r="F13" s="1100">
        <v>73124</v>
      </c>
      <c r="G13" s="1104"/>
      <c r="H13" s="1105"/>
    </row>
    <row r="14" spans="1:8">
      <c r="A14" s="777"/>
      <c r="B14" s="789"/>
      <c r="C14" s="1093"/>
      <c r="D14" s="1096">
        <v>53205</v>
      </c>
      <c r="E14" s="1098"/>
      <c r="F14" s="1101">
        <v>36606</v>
      </c>
      <c r="G14" s="1103"/>
      <c r="H14" s="1106"/>
    </row>
    <row r="17" spans="1:11">
      <c r="A17" s="1084" t="s">
        <v>22</v>
      </c>
    </row>
    <row r="18" spans="1:11">
      <c r="A18" s="1085"/>
      <c r="B18" s="1085" t="str">
        <f>実質収支比率等に係る経年分析!F$46</f>
        <v>H26</v>
      </c>
      <c r="C18" s="1085" t="str">
        <f>実質収支比率等に係る経年分析!G$46</f>
        <v>H27</v>
      </c>
      <c r="D18" s="1085" t="str">
        <f>実質収支比率等に係る経年分析!H$46</f>
        <v>H28</v>
      </c>
      <c r="E18" s="1085" t="str">
        <f>実質収支比率等に係る経年分析!I$46</f>
        <v>H29</v>
      </c>
      <c r="F18" s="1085" t="str">
        <f>実質収支比率等に係る経年分析!J$46</f>
        <v>H30</v>
      </c>
    </row>
    <row r="19" spans="1:11">
      <c r="A19" s="1085" t="s">
        <v>87</v>
      </c>
      <c r="B19" s="1085">
        <f>ROUND(VALUE(SUBSTITUTE(実質収支比率等に係る経年分析!F$48,"▲","-")),2)</f>
        <v>2.35</v>
      </c>
      <c r="C19" s="1085">
        <f>ROUND(VALUE(SUBSTITUTE(実質収支比率等に係る経年分析!G$48,"▲","-")),2)</f>
        <v>9.5</v>
      </c>
      <c r="D19" s="1085">
        <f>ROUND(VALUE(SUBSTITUTE(実質収支比率等に係る経年分析!H$48,"▲","-")),2)</f>
        <v>5.4</v>
      </c>
      <c r="E19" s="1085">
        <f>ROUND(VALUE(SUBSTITUTE(実質収支比率等に係る経年分析!I$48,"▲","-")),2)</f>
        <v>5.41</v>
      </c>
      <c r="F19" s="1085">
        <f>ROUND(VALUE(SUBSTITUTE(実質収支比率等に係る経年分析!J$48,"▲","-")),2)</f>
        <v>4.5199999999999996</v>
      </c>
    </row>
    <row r="20" spans="1:11">
      <c r="A20" s="1085" t="s">
        <v>34</v>
      </c>
      <c r="B20" s="1085">
        <f>ROUND(VALUE(SUBSTITUTE(実質収支比率等に係る経年分析!F$47,"▲","-")),2)</f>
        <v>55.36</v>
      </c>
      <c r="C20" s="1085">
        <f>ROUND(VALUE(SUBSTITUTE(実質収支比率等に係る経年分析!G$47,"▲","-")),2)</f>
        <v>59.99</v>
      </c>
      <c r="D20" s="1085">
        <f>ROUND(VALUE(SUBSTITUTE(実質収支比率等に係る経年分析!H$47,"▲","-")),2)</f>
        <v>59.97</v>
      </c>
      <c r="E20" s="1085">
        <f>ROUND(VALUE(SUBSTITUTE(実質収支比率等に係る経年分析!I$47,"▲","-")),2)</f>
        <v>54.7</v>
      </c>
      <c r="F20" s="1085">
        <f>ROUND(VALUE(SUBSTITUTE(実質収支比率等に係る経年分析!J$47,"▲","-")),2)</f>
        <v>47.45</v>
      </c>
    </row>
    <row r="21" spans="1:11">
      <c r="A21" s="1085" t="s">
        <v>115</v>
      </c>
      <c r="B21" s="1085">
        <f>IF(ISNUMBER(VALUE(SUBSTITUTE(実質収支比率等に係る経年分析!F$49,"▲","-"))),ROUND(VALUE(SUBSTITUTE(実質収支比率等に係る経年分析!F$49,"▲","-")),2),NA())</f>
        <v>4.22</v>
      </c>
      <c r="C21" s="1085">
        <f>IF(ISNUMBER(VALUE(SUBSTITUTE(実質収支比率等に係る経年分析!G$49,"▲","-"))),ROUND(VALUE(SUBSTITUTE(実質収支比率等に係る経年分析!G$49,"▲","-")),2),NA())</f>
        <v>10.050000000000001</v>
      </c>
      <c r="D21" s="1085">
        <f>IF(ISNUMBER(VALUE(SUBSTITUTE(実質収支比率等に係る経年分析!H$49,"▲","-"))),ROUND(VALUE(SUBSTITUTE(実質収支比率等に係る経年分析!H$49,"▲","-")),2),NA())</f>
        <v>-10.58</v>
      </c>
      <c r="E21" s="1085">
        <f>IF(ISNUMBER(VALUE(SUBSTITUTE(実質収支比率等に係る経年分析!I$49,"▲","-"))),ROUND(VALUE(SUBSTITUTE(実質収支比率等に係る経年分析!I$49,"▲","-")),2),NA())</f>
        <v>-7.55</v>
      </c>
      <c r="F21" s="1085">
        <f>IF(ISNUMBER(VALUE(SUBSTITUTE(実質収支比率等に係る経年分析!J$49,"▲","-"))),ROUND(VALUE(SUBSTITUTE(実質収支比率等に係る経年分析!J$49,"▲","-")),2),NA())</f>
        <v>-9.64</v>
      </c>
    </row>
    <row r="24" spans="1:11">
      <c r="A24" s="1084" t="s">
        <v>101</v>
      </c>
    </row>
    <row r="25" spans="1:11">
      <c r="A25" s="1086"/>
      <c r="B25" s="1086" t="str">
        <f>'連結実質赤字比率に係る赤字・黒字の構成分析'!F$33</f>
        <v>H26</v>
      </c>
      <c r="C25" s="1086"/>
      <c r="D25" s="1086" t="str">
        <f>'連結実質赤字比率に係る赤字・黒字の構成分析'!G$33</f>
        <v>H27</v>
      </c>
      <c r="E25" s="1086"/>
      <c r="F25" s="1086" t="str">
        <f>'連結実質赤字比率に係る赤字・黒字の構成分析'!H$33</f>
        <v>H28</v>
      </c>
      <c r="G25" s="1086"/>
      <c r="H25" s="1086" t="str">
        <f>'連結実質赤字比率に係る赤字・黒字の構成分析'!I$33</f>
        <v>H29</v>
      </c>
      <c r="I25" s="1086"/>
      <c r="J25" s="1086" t="str">
        <f>'連結実質赤字比率に係る赤字・黒字の構成分析'!J$33</f>
        <v>H30</v>
      </c>
      <c r="K25" s="1086"/>
    </row>
    <row r="26" spans="1:11">
      <c r="A26" s="1086"/>
      <c r="B26" s="1086" t="s">
        <v>116</v>
      </c>
      <c r="C26" s="1086" t="s">
        <v>65</v>
      </c>
      <c r="D26" s="1086" t="s">
        <v>116</v>
      </c>
      <c r="E26" s="1086" t="s">
        <v>65</v>
      </c>
      <c r="F26" s="1086" t="s">
        <v>116</v>
      </c>
      <c r="G26" s="1086" t="s">
        <v>65</v>
      </c>
      <c r="H26" s="1086" t="s">
        <v>116</v>
      </c>
      <c r="I26" s="1086" t="s">
        <v>65</v>
      </c>
      <c r="J26" s="1086" t="s">
        <v>116</v>
      </c>
      <c r="K26" s="1086" t="s">
        <v>65</v>
      </c>
    </row>
    <row r="27" spans="1:11">
      <c r="A27" s="1086" t="str">
        <f>IF('連結実質赤字比率に係る赤字・黒字の構成分析'!C$43="",NA(),'連結実質赤字比率に係る赤字・黒字の構成分析'!C$43)</f>
        <v>その他会計（黒字）</v>
      </c>
      <c r="B27" s="1086" t="e">
        <f>IF(ROUND(VALUE(SUBSTITUTE('連結実質赤字比率に係る赤字・黒字の構成分析'!F$43,"▲","-")),2)&lt;0,ABS(ROUND(VALUE(SUBSTITUTE('連結実質赤字比率に係る赤字・黒字の構成分析'!F$43,"▲","-")),2)),NA())</f>
        <v>#N/A</v>
      </c>
      <c r="C27" s="1086">
        <f>IF(ROUND(VALUE(SUBSTITUTE('連結実質赤字比率に係る赤字・黒字の構成分析'!F$43,"▲","-")),2)&gt;=0,ABS(ROUND(VALUE(SUBSTITUTE('連結実質赤字比率に係る赤字・黒字の構成分析'!F$43,"▲","-")),2)),NA())</f>
        <v>0.1</v>
      </c>
      <c r="D27" s="1086" t="e">
        <f>IF(ROUND(VALUE(SUBSTITUTE('連結実質赤字比率に係る赤字・黒字の構成分析'!G$43,"▲","-")),2)&lt;0,ABS(ROUND(VALUE(SUBSTITUTE('連結実質赤字比率に係る赤字・黒字の構成分析'!G$43,"▲","-")),2)),NA())</f>
        <v>#N/A</v>
      </c>
      <c r="E27" s="1086">
        <f>IF(ROUND(VALUE(SUBSTITUTE('連結実質赤字比率に係る赤字・黒字の構成分析'!G$43,"▲","-")),2)&gt;=0,ABS(ROUND(VALUE(SUBSTITUTE('連結実質赤字比率に係る赤字・黒字の構成分析'!G$43,"▲","-")),2)),NA())</f>
        <v>2.e-002</v>
      </c>
      <c r="F27" s="1086" t="e">
        <f>IF(ROUND(VALUE(SUBSTITUTE('連結実質赤字比率に係る赤字・黒字の構成分析'!H$43,"▲","-")),2)&lt;0,ABS(ROUND(VALUE(SUBSTITUTE('連結実質赤字比率に係る赤字・黒字の構成分析'!H$43,"▲","-")),2)),NA())</f>
        <v>#N/A</v>
      </c>
      <c r="G27" s="1086">
        <f>IF(ROUND(VALUE(SUBSTITUTE('連結実質赤字比率に係る赤字・黒字の構成分析'!H$43,"▲","-")),2)&gt;=0,ABS(ROUND(VALUE(SUBSTITUTE('連結実質赤字比率に係る赤字・黒字の構成分析'!H$43,"▲","-")),2)),NA())</f>
        <v>2.e-002</v>
      </c>
      <c r="H27" s="1086" t="e">
        <f>IF(ROUND(VALUE(SUBSTITUTE('連結実質赤字比率に係る赤字・黒字の構成分析'!I$43,"▲","-")),2)&lt;0,ABS(ROUND(VALUE(SUBSTITUTE('連結実質赤字比率に係る赤字・黒字の構成分析'!I$43,"▲","-")),2)),NA())</f>
        <v>#N/A</v>
      </c>
      <c r="I27" s="1086">
        <f>IF(ROUND(VALUE(SUBSTITUTE('連結実質赤字比率に係る赤字・黒字の構成分析'!I$43,"▲","-")),2)&gt;=0,ABS(ROUND(VALUE(SUBSTITUTE('連結実質赤字比率に係る赤字・黒字の構成分析'!I$43,"▲","-")),2)),NA())</f>
        <v>1.e-002</v>
      </c>
      <c r="J27" s="1086" t="e">
        <f>IF(ROUND(VALUE(SUBSTITUTE('連結実質赤字比率に係る赤字・黒字の構成分析'!J$43,"▲","-")),2)&lt;0,ABS(ROUND(VALUE(SUBSTITUTE('連結実質赤字比率に係る赤字・黒字の構成分析'!J$43,"▲","-")),2)),NA())</f>
        <v>#N/A</v>
      </c>
      <c r="K27" s="1086">
        <f>IF(ROUND(VALUE(SUBSTITUTE('連結実質赤字比率に係る赤字・黒字の構成分析'!J$43,"▲","-")),2)&gt;=0,ABS(ROUND(VALUE(SUBSTITUTE('連結実質赤字比率に係る赤字・黒字の構成分析'!J$43,"▲","-")),2)),NA())</f>
        <v>3.e-002</v>
      </c>
    </row>
    <row r="28" spans="1:11">
      <c r="A28" s="1086" t="str">
        <f>IF('連結実質赤字比率に係る赤字・黒字の構成分析'!C$42="",NA(),'連結実質赤字比率に係る赤字・黒字の構成分析'!C$42)</f>
        <v>その他会計（赤字）</v>
      </c>
      <c r="B28" s="1086" t="e">
        <f>IF(ROUND(VALUE(SUBSTITUTE('連結実質赤字比率に係る赤字・黒字の構成分析'!F$42,"▲","-")),2)&lt;0,ABS(ROUND(VALUE(SUBSTITUTE('連結実質赤字比率に係る赤字・黒字の構成分析'!F$42,"▲","-")),2)),NA())</f>
        <v>#VALUE!</v>
      </c>
      <c r="C28" s="1086" t="e">
        <f>IF(ROUND(VALUE(SUBSTITUTE('連結実質赤字比率に係る赤字・黒字の構成分析'!F$42,"▲","-")),2)&gt;=0,ABS(ROUND(VALUE(SUBSTITUTE('連結実質赤字比率に係る赤字・黒字の構成分析'!F$42,"▲","-")),2)),NA())</f>
        <v>#VALUE!</v>
      </c>
      <c r="D28" s="1086" t="e">
        <f>IF(ROUND(VALUE(SUBSTITUTE('連結実質赤字比率に係る赤字・黒字の構成分析'!G$42,"▲","-")),2)&lt;0,ABS(ROUND(VALUE(SUBSTITUTE('連結実質赤字比率に係る赤字・黒字の構成分析'!G$42,"▲","-")),2)),NA())</f>
        <v>#VALUE!</v>
      </c>
      <c r="E28" s="1086" t="e">
        <f>IF(ROUND(VALUE(SUBSTITUTE('連結実質赤字比率に係る赤字・黒字の構成分析'!G$42,"▲","-")),2)&gt;=0,ABS(ROUND(VALUE(SUBSTITUTE('連結実質赤字比率に係る赤字・黒字の構成分析'!G$42,"▲","-")),2)),NA())</f>
        <v>#VALUE!</v>
      </c>
      <c r="F28" s="1086" t="e">
        <f>IF(ROUND(VALUE(SUBSTITUTE('連結実質赤字比率に係る赤字・黒字の構成分析'!H$42,"▲","-")),2)&lt;0,ABS(ROUND(VALUE(SUBSTITUTE('連結実質赤字比率に係る赤字・黒字の構成分析'!H$42,"▲","-")),2)),NA())</f>
        <v>#VALUE!</v>
      </c>
      <c r="G28" s="1086" t="e">
        <f>IF(ROUND(VALUE(SUBSTITUTE('連結実質赤字比率に係る赤字・黒字の構成分析'!H$42,"▲","-")),2)&gt;=0,ABS(ROUND(VALUE(SUBSTITUTE('連結実質赤字比率に係る赤字・黒字の構成分析'!H$42,"▲","-")),2)),NA())</f>
        <v>#VALUE!</v>
      </c>
      <c r="H28" s="1086" t="e">
        <f>IF(ROUND(VALUE(SUBSTITUTE('連結実質赤字比率に係る赤字・黒字の構成分析'!I$42,"▲","-")),2)&lt;0,ABS(ROUND(VALUE(SUBSTITUTE('連結実質赤字比率に係る赤字・黒字の構成分析'!I$42,"▲","-")),2)),NA())</f>
        <v>#VALUE!</v>
      </c>
      <c r="I28" s="1086" t="e">
        <f>IF(ROUND(VALUE(SUBSTITUTE('連結実質赤字比率に係る赤字・黒字の構成分析'!I$42,"▲","-")),2)&gt;=0,ABS(ROUND(VALUE(SUBSTITUTE('連結実質赤字比率に係る赤字・黒字の構成分析'!I$42,"▲","-")),2)),NA())</f>
        <v>#VALUE!</v>
      </c>
      <c r="J28" s="1086" t="e">
        <f>IF(ROUND(VALUE(SUBSTITUTE('連結実質赤字比率に係る赤字・黒字の構成分析'!J$42,"▲","-")),2)&lt;0,ABS(ROUND(VALUE(SUBSTITUTE('連結実質赤字比率に係る赤字・黒字の構成分析'!J$42,"▲","-")),2)),NA())</f>
        <v>#VALUE!</v>
      </c>
      <c r="K28" s="1086" t="e">
        <f>IF(ROUND(VALUE(SUBSTITUTE('連結実質赤字比率に係る赤字・黒字の構成分析'!J$42,"▲","-")),2)&gt;=0,ABS(ROUND(VALUE(SUBSTITUTE('連結実質赤字比率に係る赤字・黒字の構成分析'!J$42,"▲","-")),2)),NA())</f>
        <v>#VALUE!</v>
      </c>
    </row>
    <row r="29" spans="1:11">
      <c r="A29" s="1086" t="str">
        <f>IF('連結実質赤字比率に係る赤字・黒字の構成分析'!C$41="",NA(),'連結実質赤字比率に係る赤字・黒字の構成分析'!C$41)</f>
        <v>下水道事業特別会計</v>
      </c>
      <c r="B29" s="1086" t="e">
        <f>IF(ROUND(VALUE(SUBSTITUTE('連結実質赤字比率に係る赤字・黒字の構成分析'!F$41,"▲","-")),2)&lt;0,ABS(ROUND(VALUE(SUBSTITUTE('連結実質赤字比率に係る赤字・黒字の構成分析'!F$41,"▲","-")),2)),NA())</f>
        <v>#N/A</v>
      </c>
      <c r="C29" s="1086">
        <f>IF(ROUND(VALUE(SUBSTITUTE('連結実質赤字比率に係る赤字・黒字の構成分析'!F$41,"▲","-")),2)&gt;=0,ABS(ROUND(VALUE(SUBSTITUTE('連結実質赤字比率に係る赤字・黒字の構成分析'!F$41,"▲","-")),2)),NA())</f>
        <v>7.0000000000000007e-002</v>
      </c>
      <c r="D29" s="1086" t="e">
        <f>IF(ROUND(VALUE(SUBSTITUTE('連結実質赤字比率に係る赤字・黒字の構成分析'!G$41,"▲","-")),2)&lt;0,ABS(ROUND(VALUE(SUBSTITUTE('連結実質赤字比率に係る赤字・黒字の構成分析'!G$41,"▲","-")),2)),NA())</f>
        <v>#N/A</v>
      </c>
      <c r="E29" s="1086">
        <f>IF(ROUND(VALUE(SUBSTITUTE('連結実質赤字比率に係る赤字・黒字の構成分析'!G$41,"▲","-")),2)&gt;=0,ABS(ROUND(VALUE(SUBSTITUTE('連結実質赤字比率に係る赤字・黒字の構成分析'!G$41,"▲","-")),2)),NA())</f>
        <v>7.0000000000000007e-002</v>
      </c>
      <c r="F29" s="1086" t="e">
        <f>IF(ROUND(VALUE(SUBSTITUTE('連結実質赤字比率に係る赤字・黒字の構成分析'!H$41,"▲","-")),2)&lt;0,ABS(ROUND(VALUE(SUBSTITUTE('連結実質赤字比率に係る赤字・黒字の構成分析'!H$41,"▲","-")),2)),NA())</f>
        <v>#N/A</v>
      </c>
      <c r="G29" s="1086">
        <f>IF(ROUND(VALUE(SUBSTITUTE('連結実質赤字比率に係る赤字・黒字の構成分析'!H$41,"▲","-")),2)&gt;=0,ABS(ROUND(VALUE(SUBSTITUTE('連結実質赤字比率に係る赤字・黒字の構成分析'!H$41,"▲","-")),2)),NA())</f>
        <v>0.14000000000000001</v>
      </c>
      <c r="H29" s="1086" t="e">
        <f>IF(ROUND(VALUE(SUBSTITUTE('連結実質赤字比率に係る赤字・黒字の構成分析'!I$41,"▲","-")),2)&lt;0,ABS(ROUND(VALUE(SUBSTITUTE('連結実質赤字比率に係る赤字・黒字の構成分析'!I$41,"▲","-")),2)),NA())</f>
        <v>#N/A</v>
      </c>
      <c r="I29" s="1086">
        <f>IF(ROUND(VALUE(SUBSTITUTE('連結実質赤字比率に係る赤字・黒字の構成分析'!I$41,"▲","-")),2)&gt;=0,ABS(ROUND(VALUE(SUBSTITUTE('連結実質赤字比率に係る赤字・黒字の構成分析'!I$41,"▲","-")),2)),NA())</f>
        <v>0.25</v>
      </c>
      <c r="J29" s="1086" t="e">
        <f>IF(ROUND(VALUE(SUBSTITUTE('連結実質赤字比率に係る赤字・黒字の構成分析'!J$41,"▲","-")),2)&lt;0,ABS(ROUND(VALUE(SUBSTITUTE('連結実質赤字比率に係る赤字・黒字の構成分析'!J$41,"▲","-")),2)),NA())</f>
        <v>#N/A</v>
      </c>
      <c r="K29" s="1086">
        <f>IF(ROUND(VALUE(SUBSTITUTE('連結実質赤字比率に係る赤字・黒字の構成分析'!J$41,"▲","-")),2)&gt;=0,ABS(ROUND(VALUE(SUBSTITUTE('連結実質赤字比率に係る赤字・黒字の構成分析'!J$41,"▲","-")),2)),NA())</f>
        <v>3.e-002</v>
      </c>
    </row>
    <row r="30" spans="1:11">
      <c r="A30" s="1086" t="str">
        <f>IF('連結実質赤字比率に係る赤字・黒字の構成分析'!C$40="",NA(),'連結実質赤字比率に係る赤字・黒字の構成分析'!C$40)</f>
        <v>簡易水道事業費特別会計</v>
      </c>
      <c r="B30" s="1086" t="e">
        <f>IF(ROUND(VALUE(SUBSTITUTE('連結実質赤字比率に係る赤字・黒字の構成分析'!F$40,"▲","-")),2)&lt;0,ABS(ROUND(VALUE(SUBSTITUTE('連結実質赤字比率に係る赤字・黒字の構成分析'!F$40,"▲","-")),2)),NA())</f>
        <v>#N/A</v>
      </c>
      <c r="C30" s="1086">
        <f>IF(ROUND(VALUE(SUBSTITUTE('連結実質赤字比率に係る赤字・黒字の構成分析'!F$40,"▲","-")),2)&gt;=0,ABS(ROUND(VALUE(SUBSTITUTE('連結実質赤字比率に係る赤字・黒字の構成分析'!F$40,"▲","-")),2)),NA())</f>
        <v>5.e-002</v>
      </c>
      <c r="D30" s="1086" t="e">
        <f>IF(ROUND(VALUE(SUBSTITUTE('連結実質赤字比率に係る赤字・黒字の構成分析'!G$40,"▲","-")),2)&lt;0,ABS(ROUND(VALUE(SUBSTITUTE('連結実質赤字比率に係る赤字・黒字の構成分析'!G$40,"▲","-")),2)),NA())</f>
        <v>#N/A</v>
      </c>
      <c r="E30" s="1086">
        <f>IF(ROUND(VALUE(SUBSTITUTE('連結実質赤字比率に係る赤字・黒字の構成分析'!G$40,"▲","-")),2)&gt;=0,ABS(ROUND(VALUE(SUBSTITUTE('連結実質赤字比率に係る赤字・黒字の構成分析'!G$40,"▲","-")),2)),NA())</f>
        <v>0</v>
      </c>
      <c r="F30" s="1086" t="e">
        <f>IF(ROUND(VALUE(SUBSTITUTE('連結実質赤字比率に係る赤字・黒字の構成分析'!H$40,"▲","-")),2)&lt;0,ABS(ROUND(VALUE(SUBSTITUTE('連結実質赤字比率に係る赤字・黒字の構成分析'!H$40,"▲","-")),2)),NA())</f>
        <v>#N/A</v>
      </c>
      <c r="G30" s="1086">
        <f>IF(ROUND(VALUE(SUBSTITUTE('連結実質赤字比率に係る赤字・黒字の構成分析'!H$40,"▲","-")),2)&gt;=0,ABS(ROUND(VALUE(SUBSTITUTE('連結実質赤字比率に係る赤字・黒字の構成分析'!H$40,"▲","-")),2)),NA())</f>
        <v>4.e-002</v>
      </c>
      <c r="H30" s="1086" t="e">
        <f>IF(ROUND(VALUE(SUBSTITUTE('連結実質赤字比率に係る赤字・黒字の構成分析'!I$40,"▲","-")),2)&lt;0,ABS(ROUND(VALUE(SUBSTITUTE('連結実質赤字比率に係る赤字・黒字の構成分析'!I$40,"▲","-")),2)),NA())</f>
        <v>#N/A</v>
      </c>
      <c r="I30" s="1086">
        <f>IF(ROUND(VALUE(SUBSTITUTE('連結実質赤字比率に係る赤字・黒字の構成分析'!I$40,"▲","-")),2)&gt;=0,ABS(ROUND(VALUE(SUBSTITUTE('連結実質赤字比率に係る赤字・黒字の構成分析'!I$40,"▲","-")),2)),NA())</f>
        <v>2.e-002</v>
      </c>
      <c r="J30" s="1086" t="e">
        <f>IF(ROUND(VALUE(SUBSTITUTE('連結実質赤字比率に係る赤字・黒字の構成分析'!J$40,"▲","-")),2)&lt;0,ABS(ROUND(VALUE(SUBSTITUTE('連結実質赤字比率に係る赤字・黒字の構成分析'!J$40,"▲","-")),2)),NA())</f>
        <v>#N/A</v>
      </c>
      <c r="K30" s="1086">
        <f>IF(ROUND(VALUE(SUBSTITUTE('連結実質赤字比率に係る赤字・黒字の構成分析'!J$40,"▲","-")),2)&gt;=0,ABS(ROUND(VALUE(SUBSTITUTE('連結実質赤字比率に係る赤字・黒字の構成分析'!J$40,"▲","-")),2)),NA())</f>
        <v>5.e-002</v>
      </c>
    </row>
    <row r="31" spans="1:11">
      <c r="A31" s="1086" t="str">
        <f>IF('連結実質赤字比率に係る赤字・黒字の構成分析'!C$39="",NA(),'連結実質赤字比率に係る赤字・黒字の構成分析'!C$39)</f>
        <v>矢部診療所特別会計</v>
      </c>
      <c r="B31" s="1086" t="e">
        <f>IF(ROUND(VALUE(SUBSTITUTE('連結実質赤字比率に係る赤字・黒字の構成分析'!F$39,"▲","-")),2)&lt;0,ABS(ROUND(VALUE(SUBSTITUTE('連結実質赤字比率に係る赤字・黒字の構成分析'!F$39,"▲","-")),2)),NA())</f>
        <v>#N/A</v>
      </c>
      <c r="C31" s="1086">
        <f>IF(ROUND(VALUE(SUBSTITUTE('連結実質赤字比率に係る赤字・黒字の構成分析'!F$39,"▲","-")),2)&gt;=0,ABS(ROUND(VALUE(SUBSTITUTE('連結実質赤字比率に係る赤字・黒字の構成分析'!F$39,"▲","-")),2)),NA())</f>
        <v>5.e-002</v>
      </c>
      <c r="D31" s="1086" t="e">
        <f>IF(ROUND(VALUE(SUBSTITUTE('連結実質赤字比率に係る赤字・黒字の構成分析'!G$39,"▲","-")),2)&lt;0,ABS(ROUND(VALUE(SUBSTITUTE('連結実質赤字比率に係る赤字・黒字の構成分析'!G$39,"▲","-")),2)),NA())</f>
        <v>#N/A</v>
      </c>
      <c r="E31" s="1086">
        <f>IF(ROUND(VALUE(SUBSTITUTE('連結実質赤字比率に係る赤字・黒字の構成分析'!G$39,"▲","-")),2)&gt;=0,ABS(ROUND(VALUE(SUBSTITUTE('連結実質赤字比率に係る赤字・黒字の構成分析'!G$39,"▲","-")),2)),NA())</f>
        <v>5.e-002</v>
      </c>
      <c r="F31" s="1086" t="e">
        <f>IF(ROUND(VALUE(SUBSTITUTE('連結実質赤字比率に係る赤字・黒字の構成分析'!H$39,"▲","-")),2)&lt;0,ABS(ROUND(VALUE(SUBSTITUTE('連結実質赤字比率に係る赤字・黒字の構成分析'!H$39,"▲","-")),2)),NA())</f>
        <v>#N/A</v>
      </c>
      <c r="G31" s="1086">
        <f>IF(ROUND(VALUE(SUBSTITUTE('連結実質赤字比率に係る赤字・黒字の構成分析'!H$39,"▲","-")),2)&gt;=0,ABS(ROUND(VALUE(SUBSTITUTE('連結実質赤字比率に係る赤字・黒字の構成分析'!H$39,"▲","-")),2)),NA())</f>
        <v>3.e-002</v>
      </c>
      <c r="H31" s="1086" t="e">
        <f>IF(ROUND(VALUE(SUBSTITUTE('連結実質赤字比率に係る赤字・黒字の構成分析'!I$39,"▲","-")),2)&lt;0,ABS(ROUND(VALUE(SUBSTITUTE('連結実質赤字比率に係る赤字・黒字の構成分析'!I$39,"▲","-")),2)),NA())</f>
        <v>#N/A</v>
      </c>
      <c r="I31" s="1086">
        <f>IF(ROUND(VALUE(SUBSTITUTE('連結実質赤字比率に係る赤字・黒字の構成分析'!I$39,"▲","-")),2)&gt;=0,ABS(ROUND(VALUE(SUBSTITUTE('連結実質赤字比率に係る赤字・黒字の構成分析'!I$39,"▲","-")),2)),NA())</f>
        <v>4.e-002</v>
      </c>
      <c r="J31" s="1086" t="e">
        <f>IF(ROUND(VALUE(SUBSTITUTE('連結実質赤字比率に係る赤字・黒字の構成分析'!J$39,"▲","-")),2)&lt;0,ABS(ROUND(VALUE(SUBSTITUTE('連結実質赤字比率に係る赤字・黒字の構成分析'!J$39,"▲","-")),2)),NA())</f>
        <v>#N/A</v>
      </c>
      <c r="K31" s="1086">
        <f>IF(ROUND(VALUE(SUBSTITUTE('連結実質赤字比率に係る赤字・黒字の構成分析'!J$39,"▲","-")),2)&gt;=0,ABS(ROUND(VALUE(SUBSTITUTE('連結実質赤字比率に係る赤字・黒字の構成分析'!J$39,"▲","-")),2)),NA())</f>
        <v>6.e-002</v>
      </c>
    </row>
    <row r="32" spans="1:11">
      <c r="A32" s="1086" t="str">
        <f>IF('連結実質赤字比率に係る赤字・黒字の構成分析'!C$38="",NA(),'連結実質赤字比率に係る赤字・黒字の構成分析'!C$38)</f>
        <v>国民健康保険事業費特別会計</v>
      </c>
      <c r="B32" s="1086">
        <f>IF(ROUND(VALUE(SUBSTITUTE('連結実質赤字比率に係る赤字・黒字の構成分析'!F$38,"▲","-")),2)&lt;0,ABS(ROUND(VALUE(SUBSTITUTE('連結実質赤字比率に係る赤字・黒字の構成分析'!F$38,"▲","-")),2)),NA())</f>
        <v>0.48</v>
      </c>
      <c r="C32" s="1086" t="e">
        <f>IF(ROUND(VALUE(SUBSTITUTE('連結実質赤字比率に係る赤字・黒字の構成分析'!F$38,"▲","-")),2)&gt;=0,ABS(ROUND(VALUE(SUBSTITUTE('連結実質赤字比率に係る赤字・黒字の構成分析'!F$38,"▲","-")),2)),NA())</f>
        <v>#N/A</v>
      </c>
      <c r="D32" s="1086" t="e">
        <f>IF(ROUND(VALUE(SUBSTITUTE('連結実質赤字比率に係る赤字・黒字の構成分析'!G$38,"▲","-")),2)&lt;0,ABS(ROUND(VALUE(SUBSTITUTE('連結実質赤字比率に係る赤字・黒字の構成分析'!G$38,"▲","-")),2)),NA())</f>
        <v>#N/A</v>
      </c>
      <c r="E32" s="1086">
        <f>IF(ROUND(VALUE(SUBSTITUTE('連結実質赤字比率に係る赤字・黒字の構成分析'!G$38,"▲","-")),2)&gt;=0,ABS(ROUND(VALUE(SUBSTITUTE('連結実質赤字比率に係る赤字・黒字の構成分析'!G$38,"▲","-")),2)),NA())</f>
        <v>8.e-002</v>
      </c>
      <c r="F32" s="1086" t="e">
        <f>IF(ROUND(VALUE(SUBSTITUTE('連結実質赤字比率に係る赤字・黒字の構成分析'!H$38,"▲","-")),2)&lt;0,ABS(ROUND(VALUE(SUBSTITUTE('連結実質赤字比率に係る赤字・黒字の構成分析'!H$38,"▲","-")),2)),NA())</f>
        <v>#N/A</v>
      </c>
      <c r="G32" s="1086">
        <f>IF(ROUND(VALUE(SUBSTITUTE('連結実質赤字比率に係る赤字・黒字の構成分析'!H$38,"▲","-")),2)&gt;=0,ABS(ROUND(VALUE(SUBSTITUTE('連結実質赤字比率に係る赤字・黒字の構成分析'!H$38,"▲","-")),2)),NA())</f>
        <v>0.3</v>
      </c>
      <c r="H32" s="1086" t="e">
        <f>IF(ROUND(VALUE(SUBSTITUTE('連結実質赤字比率に係る赤字・黒字の構成分析'!I$38,"▲","-")),2)&lt;0,ABS(ROUND(VALUE(SUBSTITUTE('連結実質赤字比率に係る赤字・黒字の構成分析'!I$38,"▲","-")),2)),NA())</f>
        <v>#N/A</v>
      </c>
      <c r="I32" s="1086">
        <f>IF(ROUND(VALUE(SUBSTITUTE('連結実質赤字比率に係る赤字・黒字の構成分析'!I$38,"▲","-")),2)&gt;=0,ABS(ROUND(VALUE(SUBSTITUTE('連結実質赤字比率に係る赤字・黒字の構成分析'!I$38,"▲","-")),2)),NA())</f>
        <v>1.07</v>
      </c>
      <c r="J32" s="1086" t="e">
        <f>IF(ROUND(VALUE(SUBSTITUTE('連結実質赤字比率に係る赤字・黒字の構成分析'!J$38,"▲","-")),2)&lt;0,ABS(ROUND(VALUE(SUBSTITUTE('連結実質赤字比率に係る赤字・黒字の構成分析'!J$38,"▲","-")),2)),NA())</f>
        <v>#N/A</v>
      </c>
      <c r="K32" s="1086">
        <f>IF(ROUND(VALUE(SUBSTITUTE('連結実質赤字比率に係る赤字・黒字の構成分析'!J$38,"▲","-")),2)&gt;=0,ABS(ROUND(VALUE(SUBSTITUTE('連結実質赤字比率に係る赤字・黒字の構成分析'!J$38,"▲","-")),2)),NA())</f>
        <v>1.1200000000000001</v>
      </c>
    </row>
    <row r="33" spans="1:16">
      <c r="A33" s="1086" t="str">
        <f>IF('連結実質赤字比率に係る赤字・黒字の構成分析'!C$37="",NA(),'連結実質赤字比率に係る赤字・黒字の構成分析'!C$37)</f>
        <v>介護保険事業費特別会計</v>
      </c>
      <c r="B33" s="1086" t="e">
        <f>IF(ROUND(VALUE(SUBSTITUTE('連結実質赤字比率に係る赤字・黒字の構成分析'!F$37,"▲","-")),2)&lt;0,ABS(ROUND(VALUE(SUBSTITUTE('連結実質赤字比率に係る赤字・黒字の構成分析'!F$37,"▲","-")),2)),NA())</f>
        <v>#N/A</v>
      </c>
      <c r="C33" s="1086">
        <f>IF(ROUND(VALUE(SUBSTITUTE('連結実質赤字比率に係る赤字・黒字の構成分析'!F$37,"▲","-")),2)&gt;=0,ABS(ROUND(VALUE(SUBSTITUTE('連結実質赤字比率に係る赤字・黒字の構成分析'!F$37,"▲","-")),2)),NA())</f>
        <v>0.56000000000000005</v>
      </c>
      <c r="D33" s="1086" t="e">
        <f>IF(ROUND(VALUE(SUBSTITUTE('連結実質赤字比率に係る赤字・黒字の構成分析'!G$37,"▲","-")),2)&lt;0,ABS(ROUND(VALUE(SUBSTITUTE('連結実質赤字比率に係る赤字・黒字の構成分析'!G$37,"▲","-")),2)),NA())</f>
        <v>#N/A</v>
      </c>
      <c r="E33" s="1086">
        <f>IF(ROUND(VALUE(SUBSTITUTE('連結実質赤字比率に係る赤字・黒字の構成分析'!G$37,"▲","-")),2)&gt;=0,ABS(ROUND(VALUE(SUBSTITUTE('連結実質赤字比率に係る赤字・黒字の構成分析'!G$37,"▲","-")),2)),NA())</f>
        <v>0.57999999999999996</v>
      </c>
      <c r="F33" s="1086" t="e">
        <f>IF(ROUND(VALUE(SUBSTITUTE('連結実質赤字比率に係る赤字・黒字の構成分析'!H$37,"▲","-")),2)&lt;0,ABS(ROUND(VALUE(SUBSTITUTE('連結実質赤字比率に係る赤字・黒字の構成分析'!H$37,"▲","-")),2)),NA())</f>
        <v>#N/A</v>
      </c>
      <c r="G33" s="1086">
        <f>IF(ROUND(VALUE(SUBSTITUTE('連結実質赤字比率に係る赤字・黒字の構成分析'!H$37,"▲","-")),2)&gt;=0,ABS(ROUND(VALUE(SUBSTITUTE('連結実質赤字比率に係る赤字・黒字の構成分析'!H$37,"▲","-")),2)),NA())</f>
        <v>0.77</v>
      </c>
      <c r="H33" s="1086" t="e">
        <f>IF(ROUND(VALUE(SUBSTITUTE('連結実質赤字比率に係る赤字・黒字の構成分析'!I$37,"▲","-")),2)&lt;0,ABS(ROUND(VALUE(SUBSTITUTE('連結実質赤字比率に係る赤字・黒字の構成分析'!I$37,"▲","-")),2)),NA())</f>
        <v>#N/A</v>
      </c>
      <c r="I33" s="1086">
        <f>IF(ROUND(VALUE(SUBSTITUTE('連結実質赤字比率に係る赤字・黒字の構成分析'!I$37,"▲","-")),2)&gt;=0,ABS(ROUND(VALUE(SUBSTITUTE('連結実質赤字比率に係る赤字・黒字の構成分析'!I$37,"▲","-")),2)),NA())</f>
        <v>1.5</v>
      </c>
      <c r="J33" s="1086" t="e">
        <f>IF(ROUND(VALUE(SUBSTITUTE('連結実質赤字比率に係る赤字・黒字の構成分析'!J$37,"▲","-")),2)&lt;0,ABS(ROUND(VALUE(SUBSTITUTE('連結実質赤字比率に係る赤字・黒字の構成分析'!J$37,"▲","-")),2)),NA())</f>
        <v>#N/A</v>
      </c>
      <c r="K33" s="1086">
        <f>IF(ROUND(VALUE(SUBSTITUTE('連結実質赤字比率に係る赤字・黒字の構成分析'!J$37,"▲","-")),2)&gt;=0,ABS(ROUND(VALUE(SUBSTITUTE('連結実質赤字比率に係る赤字・黒字の構成分析'!J$37,"▲","-")),2)),NA())</f>
        <v>1.61</v>
      </c>
    </row>
    <row r="34" spans="1:16">
      <c r="A34" s="1086" t="str">
        <f>IF('連結実質赤字比率に係る赤字・黒字の構成分析'!C$36="",NA(),'連結実質赤字比率に係る赤字・黒字の構成分析'!C$36)</f>
        <v>一般会計</v>
      </c>
      <c r="B34" s="1086" t="e">
        <f>IF(ROUND(VALUE(SUBSTITUTE('連結実質赤字比率に係る赤字・黒字の構成分析'!F$36,"▲","-")),2)&lt;0,ABS(ROUND(VALUE(SUBSTITUTE('連結実質赤字比率に係る赤字・黒字の構成分析'!F$36,"▲","-")),2)),NA())</f>
        <v>#N/A</v>
      </c>
      <c r="C34" s="1086">
        <f>IF(ROUND(VALUE(SUBSTITUTE('連結実質赤字比率に係る赤字・黒字の構成分析'!F$36,"▲","-")),2)&gt;=0,ABS(ROUND(VALUE(SUBSTITUTE('連結実質赤字比率に係る赤字・黒字の構成分析'!F$36,"▲","-")),2)),NA())</f>
        <v>2.83</v>
      </c>
      <c r="D34" s="1086" t="e">
        <f>IF(ROUND(VALUE(SUBSTITUTE('連結実質赤字比率に係る赤字・黒字の構成分析'!G$36,"▲","-")),2)&lt;0,ABS(ROUND(VALUE(SUBSTITUTE('連結実質赤字比率に係る赤字・黒字の構成分析'!G$36,"▲","-")),2)),NA())</f>
        <v>#N/A</v>
      </c>
      <c r="E34" s="1086">
        <f>IF(ROUND(VALUE(SUBSTITUTE('連結実質赤字比率に係る赤字・黒字の構成分析'!G$36,"▲","-")),2)&gt;=0,ABS(ROUND(VALUE(SUBSTITUTE('連結実質赤字比率に係る赤字・黒字の構成分析'!G$36,"▲","-")),2)),NA())</f>
        <v>9.92</v>
      </c>
      <c r="F34" s="1086" t="e">
        <f>IF(ROUND(VALUE(SUBSTITUTE('連結実質赤字比率に係る赤字・黒字の構成分析'!H$36,"▲","-")),2)&lt;0,ABS(ROUND(VALUE(SUBSTITUTE('連結実質赤字比率に係る赤字・黒字の構成分析'!H$36,"▲","-")),2)),NA())</f>
        <v>#N/A</v>
      </c>
      <c r="G34" s="1086">
        <f>IF(ROUND(VALUE(SUBSTITUTE('連結実質赤字比率に係る赤字・黒字の構成分析'!H$36,"▲","-")),2)&gt;=0,ABS(ROUND(VALUE(SUBSTITUTE('連結実質赤字比率に係る赤字・黒字の構成分析'!H$36,"▲","-")),2)),NA())</f>
        <v>5.85</v>
      </c>
      <c r="H34" s="1086" t="e">
        <f>IF(ROUND(VALUE(SUBSTITUTE('連結実質赤字比率に係る赤字・黒字の構成分析'!I$36,"▲","-")),2)&lt;0,ABS(ROUND(VALUE(SUBSTITUTE('連結実質赤字比率に係る赤字・黒字の構成分析'!I$36,"▲","-")),2)),NA())</f>
        <v>#N/A</v>
      </c>
      <c r="I34" s="1086">
        <f>IF(ROUND(VALUE(SUBSTITUTE('連結実質赤字比率に係る赤字・黒字の構成分析'!I$36,"▲","-")),2)&gt;=0,ABS(ROUND(VALUE(SUBSTITUTE('連結実質赤字比率に係る赤字・黒字の構成分析'!I$36,"▲","-")),2)),NA())</f>
        <v>5.79</v>
      </c>
      <c r="J34" s="1086" t="e">
        <f>IF(ROUND(VALUE(SUBSTITUTE('連結実質赤字比率に係る赤字・黒字の構成分析'!J$36,"▲","-")),2)&lt;0,ABS(ROUND(VALUE(SUBSTITUTE('連結実質赤字比率に係る赤字・黒字の構成分析'!J$36,"▲","-")),2)),NA())</f>
        <v>#N/A</v>
      </c>
      <c r="K34" s="1086">
        <f>IF(ROUND(VALUE(SUBSTITUTE('連結実質赤字比率に係る赤字・黒字の構成分析'!J$36,"▲","-")),2)&gt;=0,ABS(ROUND(VALUE(SUBSTITUTE('連結実質赤字比率に係る赤字・黒字の構成分析'!J$36,"▲","-")),2)),NA())</f>
        <v>4.8899999999999997</v>
      </c>
    </row>
    <row r="35" spans="1:16">
      <c r="A35" s="1086" t="str">
        <f>IF('連結実質赤字比率に係る赤字・黒字の構成分析'!C$35="",NA(),'連結実質赤字比率に係る赤字・黒字の構成分析'!C$35)</f>
        <v>水道事業会計</v>
      </c>
      <c r="B35" s="1086" t="e">
        <f>IF(ROUND(VALUE(SUBSTITUTE('連結実質赤字比率に係る赤字・黒字の構成分析'!F$35,"▲","-")),2)&lt;0,ABS(ROUND(VALUE(SUBSTITUTE('連結実質赤字比率に係る赤字・黒字の構成分析'!F$35,"▲","-")),2)),NA())</f>
        <v>#N/A</v>
      </c>
      <c r="C35" s="1086">
        <f>IF(ROUND(VALUE(SUBSTITUTE('連結実質赤字比率に係る赤字・黒字の構成分析'!F$35,"▲","-")),2)&gt;=0,ABS(ROUND(VALUE(SUBSTITUTE('連結実質赤字比率に係る赤字・黒字の構成分析'!F$35,"▲","-")),2)),NA())</f>
        <v>6.76</v>
      </c>
      <c r="D35" s="1086" t="e">
        <f>IF(ROUND(VALUE(SUBSTITUTE('連結実質赤字比率に係る赤字・黒字の構成分析'!G$35,"▲","-")),2)&lt;0,ABS(ROUND(VALUE(SUBSTITUTE('連結実質赤字比率に係る赤字・黒字の構成分析'!G$35,"▲","-")),2)),NA())</f>
        <v>#N/A</v>
      </c>
      <c r="E35" s="1086">
        <f>IF(ROUND(VALUE(SUBSTITUTE('連結実質赤字比率に係る赤字・黒字の構成分析'!G$35,"▲","-")),2)&gt;=0,ABS(ROUND(VALUE(SUBSTITUTE('連結実質赤字比率に係る赤字・黒字の構成分析'!G$35,"▲","-")),2)),NA())</f>
        <v>7.36</v>
      </c>
      <c r="F35" s="1086" t="e">
        <f>IF(ROUND(VALUE(SUBSTITUTE('連結実質赤字比率に係る赤字・黒字の構成分析'!H$35,"▲","-")),2)&lt;0,ABS(ROUND(VALUE(SUBSTITUTE('連結実質赤字比率に係る赤字・黒字の構成分析'!H$35,"▲","-")),2)),NA())</f>
        <v>#N/A</v>
      </c>
      <c r="G35" s="1086">
        <f>IF(ROUND(VALUE(SUBSTITUTE('連結実質赤字比率に係る赤字・黒字の構成分析'!H$35,"▲","-")),2)&gt;=0,ABS(ROUND(VALUE(SUBSTITUTE('連結実質赤字比率に係る赤字・黒字の構成分析'!H$35,"▲","-")),2)),NA())</f>
        <v>7.7</v>
      </c>
      <c r="H35" s="1086" t="e">
        <f>IF(ROUND(VALUE(SUBSTITUTE('連結実質赤字比率に係る赤字・黒字の構成分析'!I$35,"▲","-")),2)&lt;0,ABS(ROUND(VALUE(SUBSTITUTE('連結実質赤字比率に係る赤字・黒字の構成分析'!I$35,"▲","-")),2)),NA())</f>
        <v>#N/A</v>
      </c>
      <c r="I35" s="1086">
        <f>IF(ROUND(VALUE(SUBSTITUTE('連結実質赤字比率に係る赤字・黒字の構成分析'!I$35,"▲","-")),2)&gt;=0,ABS(ROUND(VALUE(SUBSTITUTE('連結実質赤字比率に係る赤字・黒字の構成分析'!I$35,"▲","-")),2)),NA())</f>
        <v>8.5299999999999994</v>
      </c>
      <c r="J35" s="1086" t="e">
        <f>IF(ROUND(VALUE(SUBSTITUTE('連結実質赤字比率に係る赤字・黒字の構成分析'!J$35,"▲","-")),2)&lt;0,ABS(ROUND(VALUE(SUBSTITUTE('連結実質赤字比率に係る赤字・黒字の構成分析'!J$35,"▲","-")),2)),NA())</f>
        <v>#N/A</v>
      </c>
      <c r="K35" s="1086">
        <f>IF(ROUND(VALUE(SUBSTITUTE('連結実質赤字比率に係る赤字・黒字の構成分析'!J$35,"▲","-")),2)&gt;=0,ABS(ROUND(VALUE(SUBSTITUTE('連結実質赤字比率に係る赤字・黒字の構成分析'!J$35,"▲","-")),2)),NA())</f>
        <v>9.35</v>
      </c>
    </row>
    <row r="36" spans="1:16">
      <c r="A36" s="1086" t="str">
        <f>IF('連結実質赤字比率に係る赤字・黒字の構成分析'!C$34="",NA(),'連結実質赤字比率に係る赤字・黒字の構成分析'!C$34)</f>
        <v>住宅新築資金等貸付事業費特別会計</v>
      </c>
      <c r="B36" s="1086">
        <f>IF(ROUND(VALUE(SUBSTITUTE('連結実質赤字比率に係る赤字・黒字の構成分析'!F$34,"▲","-")),2)&lt;0,ABS(ROUND(VALUE(SUBSTITUTE('連結実質赤字比率に係る赤字・黒字の構成分析'!F$34,"▲","-")),2)),NA())</f>
        <v>0.53</v>
      </c>
      <c r="C36" s="1086" t="e">
        <f>IF(ROUND(VALUE(SUBSTITUTE('連結実質赤字比率に係る赤字・黒字の構成分析'!F$34,"▲","-")),2)&gt;=0,ABS(ROUND(VALUE(SUBSTITUTE('連結実質赤字比率に係る赤字・黒字の構成分析'!F$34,"▲","-")),2)),NA())</f>
        <v>#N/A</v>
      </c>
      <c r="D36" s="1086">
        <f>IF(ROUND(VALUE(SUBSTITUTE('連結実質赤字比率に係る赤字・黒字の構成分析'!G$34,"▲","-")),2)&lt;0,ABS(ROUND(VALUE(SUBSTITUTE('連結実質赤字比率に係る赤字・黒字の構成分析'!G$34,"▲","-")),2)),NA())</f>
        <v>0.48</v>
      </c>
      <c r="E36" s="1086" t="e">
        <f>IF(ROUND(VALUE(SUBSTITUTE('連結実質赤字比率に係る赤字・黒字の構成分析'!G$34,"▲","-")),2)&gt;=0,ABS(ROUND(VALUE(SUBSTITUTE('連結実質赤字比率に係る赤字・黒字の構成分析'!G$34,"▲","-")),2)),NA())</f>
        <v>#N/A</v>
      </c>
      <c r="F36" s="1086">
        <f>IF(ROUND(VALUE(SUBSTITUTE('連結実質赤字比率に係る赤字・黒字の構成分析'!H$34,"▲","-")),2)&lt;0,ABS(ROUND(VALUE(SUBSTITUTE('連結実質赤字比率に係る赤字・黒字の構成分析'!H$34,"▲","-")),2)),NA())</f>
        <v>0.48</v>
      </c>
      <c r="G36" s="1086" t="e">
        <f>IF(ROUND(VALUE(SUBSTITUTE('連結実質赤字比率に係る赤字・黒字の構成分析'!H$34,"▲","-")),2)&gt;=0,ABS(ROUND(VALUE(SUBSTITUTE('連結実質赤字比率に係る赤字・黒字の構成分析'!H$34,"▲","-")),2)),NA())</f>
        <v>#N/A</v>
      </c>
      <c r="H36" s="1086">
        <f>IF(ROUND(VALUE(SUBSTITUTE('連結実質赤字比率に係る赤字・黒字の構成分析'!I$34,"▲","-")),2)&lt;0,ABS(ROUND(VALUE(SUBSTITUTE('連結実質赤字比率に係る赤字・黒字の構成分析'!I$34,"▲","-")),2)),NA())</f>
        <v>0.43</v>
      </c>
      <c r="I36" s="1086" t="e">
        <f>IF(ROUND(VALUE(SUBSTITUTE('連結実質赤字比率に係る赤字・黒字の構成分析'!I$34,"▲","-")),2)&gt;=0,ABS(ROUND(VALUE(SUBSTITUTE('連結実質赤字比率に係る赤字・黒字の構成分析'!I$34,"▲","-")),2)),NA())</f>
        <v>#N/A</v>
      </c>
      <c r="J36" s="1086">
        <f>IF(ROUND(VALUE(SUBSTITUTE('連結実質赤字比率に係る赤字・黒字の構成分析'!J$34,"▲","-")),2)&lt;0,ABS(ROUND(VALUE(SUBSTITUTE('連結実質赤字比率に係る赤字・黒字の構成分析'!J$34,"▲","-")),2)),NA())</f>
        <v>0.43</v>
      </c>
      <c r="K36" s="1086" t="e">
        <f>IF(ROUND(VALUE(SUBSTITUTE('連結実質赤字比率に係る赤字・黒字の構成分析'!J$34,"▲","-")),2)&gt;=0,ABS(ROUND(VALUE(SUBSTITUTE('連結実質赤字比率に係る赤字・黒字の構成分析'!J$34,"▲","-")),2)),NA())</f>
        <v>#N/A</v>
      </c>
    </row>
    <row r="39" spans="1:16">
      <c r="A39" s="1084" t="s">
        <v>10</v>
      </c>
    </row>
    <row r="40" spans="1:16">
      <c r="A40" s="1087"/>
      <c r="B40" s="1087" t="str">
        <f>'実質公債費比率（分子）の構造'!K$44</f>
        <v>H26</v>
      </c>
      <c r="C40" s="1087"/>
      <c r="D40" s="1087"/>
      <c r="E40" s="1087" t="str">
        <f>'実質公債費比率（分子）の構造'!L$44</f>
        <v>H27</v>
      </c>
      <c r="F40" s="1087"/>
      <c r="G40" s="1087"/>
      <c r="H40" s="1087" t="str">
        <f>'実質公債費比率（分子）の構造'!M$44</f>
        <v>H28</v>
      </c>
      <c r="I40" s="1087"/>
      <c r="J40" s="1087"/>
      <c r="K40" s="1087" t="str">
        <f>'実質公債費比率（分子）の構造'!N$44</f>
        <v>H29</v>
      </c>
      <c r="L40" s="1087"/>
      <c r="M40" s="1087"/>
      <c r="N40" s="1087" t="str">
        <f>'実質公債費比率（分子）の構造'!O$44</f>
        <v>H30</v>
      </c>
      <c r="O40" s="1087"/>
      <c r="P40" s="1087"/>
    </row>
    <row r="41" spans="1:16">
      <c r="A41" s="1087"/>
      <c r="B41" s="1087" t="s">
        <v>117</v>
      </c>
      <c r="C41" s="1087"/>
      <c r="D41" s="1087" t="s">
        <v>120</v>
      </c>
      <c r="E41" s="1087" t="s">
        <v>117</v>
      </c>
      <c r="F41" s="1087"/>
      <c r="G41" s="1087" t="s">
        <v>120</v>
      </c>
      <c r="H41" s="1087" t="s">
        <v>117</v>
      </c>
      <c r="I41" s="1087"/>
      <c r="J41" s="1087" t="s">
        <v>120</v>
      </c>
      <c r="K41" s="1087" t="s">
        <v>117</v>
      </c>
      <c r="L41" s="1087"/>
      <c r="M41" s="1087" t="s">
        <v>120</v>
      </c>
      <c r="N41" s="1087" t="s">
        <v>117</v>
      </c>
      <c r="O41" s="1087"/>
      <c r="P41" s="1087" t="s">
        <v>120</v>
      </c>
    </row>
    <row r="42" spans="1:16">
      <c r="A42" s="1087" t="s">
        <v>122</v>
      </c>
      <c r="B42" s="1087"/>
      <c r="C42" s="1087"/>
      <c r="D42" s="1087">
        <f>'実質公債費比率（分子）の構造'!K$52</f>
        <v>3379</v>
      </c>
      <c r="E42" s="1087"/>
      <c r="F42" s="1087"/>
      <c r="G42" s="1087">
        <f>'実質公債費比率（分子）の構造'!L$52</f>
        <v>3141</v>
      </c>
      <c r="H42" s="1087"/>
      <c r="I42" s="1087"/>
      <c r="J42" s="1087">
        <f>'実質公債費比率（分子）の構造'!M$52</f>
        <v>3121</v>
      </c>
      <c r="K42" s="1087"/>
      <c r="L42" s="1087"/>
      <c r="M42" s="1087">
        <f>'実質公債費比率（分子）の構造'!N$52</f>
        <v>3124</v>
      </c>
      <c r="N42" s="1087"/>
      <c r="O42" s="1087"/>
      <c r="P42" s="1087">
        <f>'実質公債費比率（分子）の構造'!O$52</f>
        <v>3094</v>
      </c>
    </row>
    <row r="43" spans="1:16">
      <c r="A43" s="1087" t="s">
        <v>48</v>
      </c>
      <c r="B43" s="1087">
        <f>'実質公債費比率（分子）の構造'!K$51</f>
        <v>1</v>
      </c>
      <c r="C43" s="1087"/>
      <c r="D43" s="1087"/>
      <c r="E43" s="1087">
        <f>'実質公債費比率（分子）の構造'!L$51</f>
        <v>0</v>
      </c>
      <c r="F43" s="1087"/>
      <c r="G43" s="1087"/>
      <c r="H43" s="1087">
        <f>'実質公債費比率（分子）の構造'!M$51</f>
        <v>0</v>
      </c>
      <c r="I43" s="1087"/>
      <c r="J43" s="1087"/>
      <c r="K43" s="1087">
        <f>'実質公債費比率（分子）の構造'!N$51</f>
        <v>0</v>
      </c>
      <c r="L43" s="1087"/>
      <c r="M43" s="1087"/>
      <c r="N43" s="1087" t="str">
        <f>'実質公債費比率（分子）の構造'!O$51</f>
        <v>-</v>
      </c>
      <c r="O43" s="1087"/>
      <c r="P43" s="1087"/>
    </row>
    <row r="44" spans="1:16">
      <c r="A44" s="1087" t="s">
        <v>41</v>
      </c>
      <c r="B44" s="1087">
        <f>'実質公債費比率（分子）の構造'!K$50</f>
        <v>89</v>
      </c>
      <c r="C44" s="1087"/>
      <c r="D44" s="1087"/>
      <c r="E44" s="1087">
        <f>'実質公債費比率（分子）の構造'!L$50</f>
        <v>132</v>
      </c>
      <c r="F44" s="1087"/>
      <c r="G44" s="1087"/>
      <c r="H44" s="1087">
        <f>'実質公債費比率（分子）の構造'!M$50</f>
        <v>85</v>
      </c>
      <c r="I44" s="1087"/>
      <c r="J44" s="1087"/>
      <c r="K44" s="1087">
        <f>'実質公債費比率（分子）の構造'!N$50</f>
        <v>103</v>
      </c>
      <c r="L44" s="1087"/>
      <c r="M44" s="1087"/>
      <c r="N44" s="1087">
        <f>'実質公債費比率（分子）の構造'!O$50</f>
        <v>48</v>
      </c>
      <c r="O44" s="1087"/>
      <c r="P44" s="1087"/>
    </row>
    <row r="45" spans="1:16">
      <c r="A45" s="1087" t="s">
        <v>0</v>
      </c>
      <c r="B45" s="1087">
        <f>'実質公債費比率（分子）の構造'!K$49</f>
        <v>375</v>
      </c>
      <c r="C45" s="1087"/>
      <c r="D45" s="1087"/>
      <c r="E45" s="1087">
        <f>'実質公債費比率（分子）の構造'!L$49</f>
        <v>279</v>
      </c>
      <c r="F45" s="1087"/>
      <c r="G45" s="1087"/>
      <c r="H45" s="1087">
        <f>'実質公債費比率（分子）の構造'!M$49</f>
        <v>330</v>
      </c>
      <c r="I45" s="1087"/>
      <c r="J45" s="1087"/>
      <c r="K45" s="1087">
        <f>'実質公債費比率（分子）の構造'!N$49</f>
        <v>351</v>
      </c>
      <c r="L45" s="1087"/>
      <c r="M45" s="1087"/>
      <c r="N45" s="1087">
        <f>'実質公債費比率（分子）の構造'!O$49</f>
        <v>313</v>
      </c>
      <c r="O45" s="1087"/>
      <c r="P45" s="1087"/>
    </row>
    <row r="46" spans="1:16">
      <c r="A46" s="1087" t="s">
        <v>39</v>
      </c>
      <c r="B46" s="1087">
        <f>'実質公債費比率（分子）の構造'!K$48</f>
        <v>486</v>
      </c>
      <c r="C46" s="1087"/>
      <c r="D46" s="1087"/>
      <c r="E46" s="1087">
        <f>'実質公債費比率（分子）の構造'!L$48</f>
        <v>440</v>
      </c>
      <c r="F46" s="1087"/>
      <c r="G46" s="1087"/>
      <c r="H46" s="1087">
        <f>'実質公債費比率（分子）の構造'!M$48</f>
        <v>502</v>
      </c>
      <c r="I46" s="1087"/>
      <c r="J46" s="1087"/>
      <c r="K46" s="1087">
        <f>'実質公債費比率（分子）の構造'!N$48</f>
        <v>568</v>
      </c>
      <c r="L46" s="1087"/>
      <c r="M46" s="1087"/>
      <c r="N46" s="1087">
        <f>'実質公債費比率（分子）の構造'!O$48</f>
        <v>596</v>
      </c>
      <c r="O46" s="1087"/>
      <c r="P46" s="1087"/>
    </row>
    <row r="47" spans="1:16">
      <c r="A47" s="1087" t="s">
        <v>33</v>
      </c>
      <c r="B47" s="1087" t="str">
        <f>'実質公債費比率（分子）の構造'!K$47</f>
        <v>-</v>
      </c>
      <c r="C47" s="1087"/>
      <c r="D47" s="1087"/>
      <c r="E47" s="1087" t="str">
        <f>'実質公債費比率（分子）の構造'!L$47</f>
        <v>-</v>
      </c>
      <c r="F47" s="1087"/>
      <c r="G47" s="1087"/>
      <c r="H47" s="1087" t="str">
        <f>'実質公債費比率（分子）の構造'!M$47</f>
        <v>-</v>
      </c>
      <c r="I47" s="1087"/>
      <c r="J47" s="1087"/>
      <c r="K47" s="1087" t="str">
        <f>'実質公債費比率（分子）の構造'!N$47</f>
        <v>-</v>
      </c>
      <c r="L47" s="1087"/>
      <c r="M47" s="1087"/>
      <c r="N47" s="1087" t="str">
        <f>'実質公債費比率（分子）の構造'!O$47</f>
        <v>-</v>
      </c>
      <c r="O47" s="1087"/>
      <c r="P47" s="1087"/>
    </row>
    <row r="48" spans="1:16">
      <c r="A48" s="1087" t="s">
        <v>28</v>
      </c>
      <c r="B48" s="1087" t="str">
        <f>'実質公債費比率（分子）の構造'!K$46</f>
        <v>-</v>
      </c>
      <c r="C48" s="1087"/>
      <c r="D48" s="1087"/>
      <c r="E48" s="1087" t="str">
        <f>'実質公債費比率（分子）の構造'!L$46</f>
        <v>-</v>
      </c>
      <c r="F48" s="1087"/>
      <c r="G48" s="1087"/>
      <c r="H48" s="1087" t="str">
        <f>'実質公債費比率（分子）の構造'!M$46</f>
        <v>-</v>
      </c>
      <c r="I48" s="1087"/>
      <c r="J48" s="1087"/>
      <c r="K48" s="1087" t="str">
        <f>'実質公債費比率（分子）の構造'!N$46</f>
        <v>-</v>
      </c>
      <c r="L48" s="1087"/>
      <c r="M48" s="1087"/>
      <c r="N48" s="1087" t="str">
        <f>'実質公債費比率（分子）の構造'!O$46</f>
        <v>-</v>
      </c>
      <c r="O48" s="1087"/>
      <c r="P48" s="1087"/>
    </row>
    <row r="49" spans="1:16">
      <c r="A49" s="1087" t="s">
        <v>24</v>
      </c>
      <c r="B49" s="1087">
        <f>'実質公債費比率（分子）の構造'!K$45</f>
        <v>3925</v>
      </c>
      <c r="C49" s="1087"/>
      <c r="D49" s="1087"/>
      <c r="E49" s="1087">
        <f>'実質公債費比率（分子）の構造'!L$45</f>
        <v>3832</v>
      </c>
      <c r="F49" s="1087"/>
      <c r="G49" s="1087"/>
      <c r="H49" s="1087">
        <f>'実質公債費比率（分子）の構造'!M$45</f>
        <v>3742</v>
      </c>
      <c r="I49" s="1087"/>
      <c r="J49" s="1087"/>
      <c r="K49" s="1087">
        <f>'実質公債費比率（分子）の構造'!N$45</f>
        <v>3658</v>
      </c>
      <c r="L49" s="1087"/>
      <c r="M49" s="1087"/>
      <c r="N49" s="1087">
        <f>'実質公債費比率（分子）の構造'!O$45</f>
        <v>3551</v>
      </c>
      <c r="O49" s="1087"/>
      <c r="P49" s="1087"/>
    </row>
    <row r="50" spans="1:16">
      <c r="A50" s="1087" t="s">
        <v>55</v>
      </c>
      <c r="B50" s="1087" t="e">
        <f>NA()</f>
        <v>#N/A</v>
      </c>
      <c r="C50" s="1087">
        <f>IF(ISNUMBER('実質公債費比率（分子）の構造'!K$53),'実質公債費比率（分子）の構造'!K$53,NA())</f>
        <v>1497</v>
      </c>
      <c r="D50" s="1087" t="e">
        <f>NA()</f>
        <v>#N/A</v>
      </c>
      <c r="E50" s="1087" t="e">
        <f>NA()</f>
        <v>#N/A</v>
      </c>
      <c r="F50" s="1087">
        <f>IF(ISNUMBER('実質公債費比率（分子）の構造'!L$53),'実質公債費比率（分子）の構造'!L$53,NA())</f>
        <v>1542</v>
      </c>
      <c r="G50" s="1087" t="e">
        <f>NA()</f>
        <v>#N/A</v>
      </c>
      <c r="H50" s="1087" t="e">
        <f>NA()</f>
        <v>#N/A</v>
      </c>
      <c r="I50" s="1087">
        <f>IF(ISNUMBER('実質公債費比率（分子）の構造'!M$53),'実質公債費比率（分子）の構造'!M$53,NA())</f>
        <v>1538</v>
      </c>
      <c r="J50" s="1087" t="e">
        <f>NA()</f>
        <v>#N/A</v>
      </c>
      <c r="K50" s="1087" t="e">
        <f>NA()</f>
        <v>#N/A</v>
      </c>
      <c r="L50" s="1087">
        <f>IF(ISNUMBER('実質公債費比率（分子）の構造'!N$53),'実質公債費比率（分子）の構造'!N$53,NA())</f>
        <v>1556</v>
      </c>
      <c r="M50" s="1087" t="e">
        <f>NA()</f>
        <v>#N/A</v>
      </c>
      <c r="N50" s="1087" t="e">
        <f>NA()</f>
        <v>#N/A</v>
      </c>
      <c r="O50" s="1087">
        <f>IF(ISNUMBER('実質公債費比率（分子）の構造'!O$53),'実質公債費比率（分子）の構造'!O$53,NA())</f>
        <v>1414</v>
      </c>
      <c r="P50" s="1087" t="e">
        <f>NA()</f>
        <v>#N/A</v>
      </c>
    </row>
    <row r="53" spans="1:16">
      <c r="A53" s="1084" t="s">
        <v>123</v>
      </c>
    </row>
    <row r="54" spans="1:16">
      <c r="A54" s="1086"/>
      <c r="B54" s="1086" t="str">
        <f>'将来負担比率（分子）の構造'!I$40</f>
        <v>H26</v>
      </c>
      <c r="C54" s="1086"/>
      <c r="D54" s="1086"/>
      <c r="E54" s="1086" t="str">
        <f>'将来負担比率（分子）の構造'!J$40</f>
        <v>H27</v>
      </c>
      <c r="F54" s="1086"/>
      <c r="G54" s="1086"/>
      <c r="H54" s="1086" t="str">
        <f>'将来負担比率（分子）の構造'!K$40</f>
        <v>H28</v>
      </c>
      <c r="I54" s="1086"/>
      <c r="J54" s="1086"/>
      <c r="K54" s="1086" t="str">
        <f>'将来負担比率（分子）の構造'!L$40</f>
        <v>H29</v>
      </c>
      <c r="L54" s="1086"/>
      <c r="M54" s="1086"/>
      <c r="N54" s="1086" t="str">
        <f>'将来負担比率（分子）の構造'!M$40</f>
        <v>H30</v>
      </c>
      <c r="O54" s="1086"/>
      <c r="P54" s="1086"/>
    </row>
    <row r="55" spans="1:16">
      <c r="A55" s="1086"/>
      <c r="B55" s="1086" t="s">
        <v>109</v>
      </c>
      <c r="C55" s="1086"/>
      <c r="D55" s="1086" t="s">
        <v>127</v>
      </c>
      <c r="E55" s="1086" t="s">
        <v>109</v>
      </c>
      <c r="F55" s="1086"/>
      <c r="G55" s="1086" t="s">
        <v>127</v>
      </c>
      <c r="H55" s="1086" t="s">
        <v>109</v>
      </c>
      <c r="I55" s="1086"/>
      <c r="J55" s="1086" t="s">
        <v>127</v>
      </c>
      <c r="K55" s="1086" t="s">
        <v>109</v>
      </c>
      <c r="L55" s="1086"/>
      <c r="M55" s="1086" t="s">
        <v>127</v>
      </c>
      <c r="N55" s="1086" t="s">
        <v>109</v>
      </c>
      <c r="O55" s="1086"/>
      <c r="P55" s="1086" t="s">
        <v>127</v>
      </c>
    </row>
    <row r="56" spans="1:16">
      <c r="A56" s="1086" t="s">
        <v>43</v>
      </c>
      <c r="B56" s="1086"/>
      <c r="C56" s="1086"/>
      <c r="D56" s="1086">
        <f>'将来負担比率（分子）の構造'!I$52</f>
        <v>30095</v>
      </c>
      <c r="E56" s="1086"/>
      <c r="F56" s="1086"/>
      <c r="G56" s="1086">
        <f>'将来負担比率（分子）の構造'!J$52</f>
        <v>29873</v>
      </c>
      <c r="H56" s="1086"/>
      <c r="I56" s="1086"/>
      <c r="J56" s="1086">
        <f>'将来負担比率（分子）の構造'!K$52</f>
        <v>29456</v>
      </c>
      <c r="K56" s="1086"/>
      <c r="L56" s="1086"/>
      <c r="M56" s="1086">
        <f>'将来負担比率（分子）の構造'!L$52</f>
        <v>29341</v>
      </c>
      <c r="N56" s="1086"/>
      <c r="O56" s="1086"/>
      <c r="P56" s="1086">
        <f>'将来負担比率（分子）の構造'!M$52</f>
        <v>29196</v>
      </c>
    </row>
    <row r="57" spans="1:16">
      <c r="A57" s="1086" t="s">
        <v>95</v>
      </c>
      <c r="B57" s="1086"/>
      <c r="C57" s="1086"/>
      <c r="D57" s="1086">
        <f>'将来負担比率（分子）の構造'!I$51</f>
        <v>432</v>
      </c>
      <c r="E57" s="1086"/>
      <c r="F57" s="1086"/>
      <c r="G57" s="1086">
        <f>'将来負担比率（分子）の構造'!J$51</f>
        <v>375</v>
      </c>
      <c r="H57" s="1086"/>
      <c r="I57" s="1086"/>
      <c r="J57" s="1086">
        <f>'将来負担比率（分子）の構造'!K$51</f>
        <v>426</v>
      </c>
      <c r="K57" s="1086"/>
      <c r="L57" s="1086"/>
      <c r="M57" s="1086">
        <f>'将来負担比率（分子）の構造'!L$51</f>
        <v>283</v>
      </c>
      <c r="N57" s="1086"/>
      <c r="O57" s="1086"/>
      <c r="P57" s="1086">
        <f>'将来負担比率（分子）の構造'!M$51</f>
        <v>215</v>
      </c>
    </row>
    <row r="58" spans="1:16">
      <c r="A58" s="1086" t="s">
        <v>92</v>
      </c>
      <c r="B58" s="1086"/>
      <c r="C58" s="1086"/>
      <c r="D58" s="1086">
        <f>'将来負担比率（分子）の構造'!I$50</f>
        <v>22366</v>
      </c>
      <c r="E58" s="1086"/>
      <c r="F58" s="1086"/>
      <c r="G58" s="1086">
        <f>'将来負担比率（分子）の構造'!J$50</f>
        <v>22443</v>
      </c>
      <c r="H58" s="1086"/>
      <c r="I58" s="1086"/>
      <c r="J58" s="1086">
        <f>'将来負担比率（分子）の構造'!K$50</f>
        <v>22500</v>
      </c>
      <c r="K58" s="1086"/>
      <c r="L58" s="1086"/>
      <c r="M58" s="1086">
        <f>'将来負担比率（分子）の構造'!L$50</f>
        <v>20822</v>
      </c>
      <c r="N58" s="1086"/>
      <c r="O58" s="1086"/>
      <c r="P58" s="1086">
        <f>'将来負担比率（分子）の構造'!M$50</f>
        <v>19938</v>
      </c>
    </row>
    <row r="59" spans="1:16">
      <c r="A59" s="1086" t="s">
        <v>88</v>
      </c>
      <c r="B59" s="1086" t="str">
        <f>'将来負担比率（分子）の構造'!I$49</f>
        <v>-</v>
      </c>
      <c r="C59" s="1086"/>
      <c r="D59" s="1086"/>
      <c r="E59" s="1086" t="str">
        <f>'将来負担比率（分子）の構造'!J$49</f>
        <v>-</v>
      </c>
      <c r="F59" s="1086"/>
      <c r="G59" s="1086"/>
      <c r="H59" s="1086" t="str">
        <f>'将来負担比率（分子）の構造'!K$49</f>
        <v>-</v>
      </c>
      <c r="I59" s="1086"/>
      <c r="J59" s="1086"/>
      <c r="K59" s="1086" t="str">
        <f>'将来負担比率（分子）の構造'!L$49</f>
        <v>-</v>
      </c>
      <c r="L59" s="1086"/>
      <c r="M59" s="1086"/>
      <c r="N59" s="1086" t="str">
        <f>'将来負担比率（分子）の構造'!M$49</f>
        <v>-</v>
      </c>
      <c r="O59" s="1086"/>
      <c r="P59" s="1086"/>
    </row>
    <row r="60" spans="1:16">
      <c r="A60" s="1086" t="s">
        <v>82</v>
      </c>
      <c r="B60" s="1086" t="str">
        <f>'将来負担比率（分子）の構造'!I$48</f>
        <v>-</v>
      </c>
      <c r="C60" s="1086"/>
      <c r="D60" s="1086"/>
      <c r="E60" s="1086" t="str">
        <f>'将来負担比率（分子）の構造'!J$48</f>
        <v>-</v>
      </c>
      <c r="F60" s="1086"/>
      <c r="G60" s="1086"/>
      <c r="H60" s="1086" t="str">
        <f>'将来負担比率（分子）の構造'!K$48</f>
        <v>-</v>
      </c>
      <c r="I60" s="1086"/>
      <c r="J60" s="1086"/>
      <c r="K60" s="1086" t="str">
        <f>'将来負担比率（分子）の構造'!L$48</f>
        <v>-</v>
      </c>
      <c r="L60" s="1086"/>
      <c r="M60" s="1086"/>
      <c r="N60" s="1086" t="str">
        <f>'将来負担比率（分子）の構造'!M$48</f>
        <v>-</v>
      </c>
      <c r="O60" s="1086"/>
      <c r="P60" s="1086"/>
    </row>
    <row r="61" spans="1:16">
      <c r="A61" s="1086" t="s">
        <v>74</v>
      </c>
      <c r="B61" s="1086">
        <f>'将来負担比率（分子）の構造'!I$46</f>
        <v>36</v>
      </c>
      <c r="C61" s="1086"/>
      <c r="D61" s="1086"/>
      <c r="E61" s="1086">
        <f>'将来負担比率（分子）の構造'!J$46</f>
        <v>32</v>
      </c>
      <c r="F61" s="1086"/>
      <c r="G61" s="1086"/>
      <c r="H61" s="1086">
        <f>'将来負担比率（分子）の構造'!K$46</f>
        <v>16</v>
      </c>
      <c r="I61" s="1086"/>
      <c r="J61" s="1086"/>
      <c r="K61" s="1086">
        <f>'将来負担比率（分子）の構造'!L$46</f>
        <v>7</v>
      </c>
      <c r="L61" s="1086"/>
      <c r="M61" s="1086"/>
      <c r="N61" s="1086">
        <f>'将来負担比率（分子）の構造'!M$46</f>
        <v>6</v>
      </c>
      <c r="O61" s="1086"/>
      <c r="P61" s="1086"/>
    </row>
    <row r="62" spans="1:16">
      <c r="A62" s="1086" t="s">
        <v>75</v>
      </c>
      <c r="B62" s="1086">
        <f>'将来負担比率（分子）の構造'!I$45</f>
        <v>7247</v>
      </c>
      <c r="C62" s="1086"/>
      <c r="D62" s="1086"/>
      <c r="E62" s="1086">
        <f>'将来負担比率（分子）の構造'!J$45</f>
        <v>6820</v>
      </c>
      <c r="F62" s="1086"/>
      <c r="G62" s="1086"/>
      <c r="H62" s="1086">
        <f>'将来負担比率（分子）の構造'!K$45</f>
        <v>6602</v>
      </c>
      <c r="I62" s="1086"/>
      <c r="J62" s="1086"/>
      <c r="K62" s="1086">
        <f>'将来負担比率（分子）の構造'!L$45</f>
        <v>6276</v>
      </c>
      <c r="L62" s="1086"/>
      <c r="M62" s="1086"/>
      <c r="N62" s="1086">
        <f>'将来負担比率（分子）の構造'!M$45</f>
        <v>5915</v>
      </c>
      <c r="O62" s="1086"/>
      <c r="P62" s="1086"/>
    </row>
    <row r="63" spans="1:16">
      <c r="A63" s="1086" t="s">
        <v>73</v>
      </c>
      <c r="B63" s="1086">
        <f>'将来負担比率（分子）の構造'!I$44</f>
        <v>3510</v>
      </c>
      <c r="C63" s="1086"/>
      <c r="D63" s="1086"/>
      <c r="E63" s="1086">
        <f>'将来負担比率（分子）の構造'!J$44</f>
        <v>3446</v>
      </c>
      <c r="F63" s="1086"/>
      <c r="G63" s="1086"/>
      <c r="H63" s="1086">
        <f>'将来負担比率（分子）の構造'!K$44</f>
        <v>3236</v>
      </c>
      <c r="I63" s="1086"/>
      <c r="J63" s="1086"/>
      <c r="K63" s="1086">
        <f>'将来負担比率（分子）の構造'!L$44</f>
        <v>2784</v>
      </c>
      <c r="L63" s="1086"/>
      <c r="M63" s="1086"/>
      <c r="N63" s="1086">
        <f>'将来負担比率（分子）の構造'!M$44</f>
        <v>1978</v>
      </c>
      <c r="O63" s="1086"/>
      <c r="P63" s="1086"/>
    </row>
    <row r="64" spans="1:16">
      <c r="A64" s="1086" t="s">
        <v>71</v>
      </c>
      <c r="B64" s="1086">
        <f>'将来負担比率（分子）の構造'!I$43</f>
        <v>7583</v>
      </c>
      <c r="C64" s="1086"/>
      <c r="D64" s="1086"/>
      <c r="E64" s="1086">
        <f>'将来負担比率（分子）の構造'!J$43</f>
        <v>7579</v>
      </c>
      <c r="F64" s="1086"/>
      <c r="G64" s="1086"/>
      <c r="H64" s="1086">
        <f>'将来負担比率（分子）の構造'!K$43</f>
        <v>7485</v>
      </c>
      <c r="I64" s="1086"/>
      <c r="J64" s="1086"/>
      <c r="K64" s="1086">
        <f>'将来負担比率（分子）の構造'!L$43</f>
        <v>7639</v>
      </c>
      <c r="L64" s="1086"/>
      <c r="M64" s="1086"/>
      <c r="N64" s="1086">
        <f>'将来負担比率（分子）の構造'!M$43</f>
        <v>7891</v>
      </c>
      <c r="O64" s="1086"/>
      <c r="P64" s="1086"/>
    </row>
    <row r="65" spans="1:16">
      <c r="A65" s="1086" t="s">
        <v>70</v>
      </c>
      <c r="B65" s="1086">
        <f>'将来負担比率（分子）の構造'!I$42</f>
        <v>720</v>
      </c>
      <c r="C65" s="1086"/>
      <c r="D65" s="1086"/>
      <c r="E65" s="1086">
        <f>'将来負担比率（分子）の構造'!J$42</f>
        <v>643</v>
      </c>
      <c r="F65" s="1086"/>
      <c r="G65" s="1086"/>
      <c r="H65" s="1086">
        <f>'将来負担比率（分子）の構造'!K$42</f>
        <v>549</v>
      </c>
      <c r="I65" s="1086"/>
      <c r="J65" s="1086"/>
      <c r="K65" s="1086">
        <f>'将来負担比率（分子）の構造'!L$42</f>
        <v>452</v>
      </c>
      <c r="L65" s="1086"/>
      <c r="M65" s="1086"/>
      <c r="N65" s="1086">
        <f>'将来負担比率（分子）の構造'!M$42</f>
        <v>409</v>
      </c>
      <c r="O65" s="1086"/>
      <c r="P65" s="1086"/>
    </row>
    <row r="66" spans="1:16">
      <c r="A66" s="1086" t="s">
        <v>63</v>
      </c>
      <c r="B66" s="1086">
        <f>'将来負担比率（分子）の構造'!I$41</f>
        <v>28730</v>
      </c>
      <c r="C66" s="1086"/>
      <c r="D66" s="1086"/>
      <c r="E66" s="1086">
        <f>'将来負担比率（分子）の構造'!J$41</f>
        <v>27369</v>
      </c>
      <c r="F66" s="1086"/>
      <c r="G66" s="1086"/>
      <c r="H66" s="1086">
        <f>'将来負担比率（分子）の構造'!K$41</f>
        <v>26099</v>
      </c>
      <c r="I66" s="1086"/>
      <c r="J66" s="1086"/>
      <c r="K66" s="1086">
        <f>'将来負担比率（分子）の構造'!L$41</f>
        <v>25532</v>
      </c>
      <c r="L66" s="1086"/>
      <c r="M66" s="1086"/>
      <c r="N66" s="1086">
        <f>'将来負担比率（分子）の構造'!M$41</f>
        <v>25439</v>
      </c>
      <c r="O66" s="1086"/>
      <c r="P66" s="1086"/>
    </row>
    <row r="67" spans="1:16">
      <c r="A67" s="1086" t="s">
        <v>97</v>
      </c>
      <c r="B67" s="1086" t="e">
        <f>NA()</f>
        <v>#N/A</v>
      </c>
      <c r="C67" s="1086">
        <f>IF(ISNUMBER('将来負担比率（分子）の構造'!I$53),IF('将来負担比率（分子）の構造'!I$53&lt;0,0,'将来負担比率（分子）の構造'!I$53),NA())</f>
        <v>0</v>
      </c>
      <c r="D67" s="1086" t="e">
        <f>NA()</f>
        <v>#N/A</v>
      </c>
      <c r="E67" s="1086" t="e">
        <f>NA()</f>
        <v>#N/A</v>
      </c>
      <c r="F67" s="1086">
        <f>IF(ISNUMBER('将来負担比率（分子）の構造'!J$53),IF('将来負担比率（分子）の構造'!J$53&lt;0,0,'将来負担比率（分子）の構造'!J$53),NA())</f>
        <v>0</v>
      </c>
      <c r="G67" s="1086" t="e">
        <f>NA()</f>
        <v>#N/A</v>
      </c>
      <c r="H67" s="1086" t="e">
        <f>NA()</f>
        <v>#N/A</v>
      </c>
      <c r="I67" s="1086">
        <f>IF(ISNUMBER('将来負担比率（分子）の構造'!K$53),IF('将来負担比率（分子）の構造'!K$53&lt;0,0,'将来負担比率（分子）の構造'!K$53),NA())</f>
        <v>0</v>
      </c>
      <c r="J67" s="1086" t="e">
        <f>NA()</f>
        <v>#N/A</v>
      </c>
      <c r="K67" s="1086" t="e">
        <f>NA()</f>
        <v>#N/A</v>
      </c>
      <c r="L67" s="1086">
        <f>IF(ISNUMBER('将来負担比率（分子）の構造'!L$53),IF('将来負担比率（分子）の構造'!L$53&lt;0,0,'将来負担比率（分子）の構造'!L$53),NA())</f>
        <v>0</v>
      </c>
      <c r="M67" s="1086" t="e">
        <f>NA()</f>
        <v>#N/A</v>
      </c>
      <c r="N67" s="1086" t="e">
        <f>NA()</f>
        <v>#N/A</v>
      </c>
      <c r="O67" s="1086">
        <f>IF(ISNUMBER('将来負担比率（分子）の構造'!M$53),IF('将来負担比率（分子）の構造'!M$53&lt;0,0,'将来負担比率（分子）の構造'!M$53),NA())</f>
        <v>0</v>
      </c>
      <c r="P67" s="1086" t="e">
        <f>NA()</f>
        <v>#N/A</v>
      </c>
    </row>
    <row r="70" spans="1:16">
      <c r="A70" s="1089" t="s">
        <v>128</v>
      </c>
      <c r="B70" s="1089"/>
      <c r="C70" s="1089"/>
      <c r="D70" s="1089"/>
      <c r="E70" s="1089"/>
      <c r="F70" s="1089"/>
    </row>
    <row r="71" spans="1:16">
      <c r="A71" s="1088"/>
      <c r="B71" s="1088" t="str">
        <f>基金残高に係る経年分析!F54</f>
        <v>H28</v>
      </c>
      <c r="C71" s="1088" t="str">
        <f>基金残高に係る経年分析!G54</f>
        <v>H29</v>
      </c>
      <c r="D71" s="1088" t="str">
        <f>基金残高に係る経年分析!H54</f>
        <v>H30</v>
      </c>
    </row>
    <row r="72" spans="1:16">
      <c r="A72" s="1088" t="s">
        <v>129</v>
      </c>
      <c r="B72" s="1090">
        <f>基金残高に係る経年分析!F55</f>
        <v>12180</v>
      </c>
      <c r="C72" s="1090">
        <f>基金残高に係る経年分析!G55</f>
        <v>10896</v>
      </c>
      <c r="D72" s="1090">
        <f>基金残高に係る経年分析!H55</f>
        <v>9375</v>
      </c>
    </row>
    <row r="73" spans="1:16">
      <c r="A73" s="1088" t="s">
        <v>131</v>
      </c>
      <c r="B73" s="1090">
        <f>基金残高に係る経年分析!F56</f>
        <v>853</v>
      </c>
      <c r="C73" s="1090">
        <f>基金残高に係る経年分析!G56</f>
        <v>1345</v>
      </c>
      <c r="D73" s="1090">
        <f>基金残高に係る経年分析!H56</f>
        <v>1731</v>
      </c>
    </row>
    <row r="74" spans="1:16">
      <c r="A74" s="1088" t="s">
        <v>133</v>
      </c>
      <c r="B74" s="1090">
        <f>基金残高に係る経年分析!F57</f>
        <v>8854</v>
      </c>
      <c r="C74" s="1090">
        <f>基金残高に係る経年分析!G57</f>
        <v>8047</v>
      </c>
      <c r="D74" s="1090">
        <f>基金残高に係る経年分析!H57</f>
        <v>8102</v>
      </c>
    </row>
  </sheetData>
  <sheetProtection algorithmName="SHA-512" hashValue="ht7pumUUENLox3QLt4VeSC51VOkhp8YYh5Ji9I6ArQphyLkk6SQBkTCmcoS+Te4azDISrdsfF9b5ivnmM9w6Qw==" saltValue="+66FKfbH3d7BHdTeWPyrM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77</v>
      </c>
      <c r="DI1" s="346"/>
      <c r="DJ1" s="346"/>
      <c r="DK1" s="346"/>
      <c r="DL1" s="346"/>
      <c r="DM1" s="346"/>
      <c r="DN1" s="353"/>
      <c r="DO1" s="1"/>
      <c r="DP1" s="345" t="s">
        <v>312</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314</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319</v>
      </c>
      <c r="S4" s="139"/>
      <c r="T4" s="139"/>
      <c r="U4" s="139"/>
      <c r="V4" s="139"/>
      <c r="W4" s="139"/>
      <c r="X4" s="139"/>
      <c r="Y4" s="144"/>
      <c r="Z4" s="148" t="s">
        <v>310</v>
      </c>
      <c r="AA4" s="139"/>
      <c r="AB4" s="139"/>
      <c r="AC4" s="144"/>
      <c r="AD4" s="148" t="s">
        <v>260</v>
      </c>
      <c r="AE4" s="139"/>
      <c r="AF4" s="139"/>
      <c r="AG4" s="139"/>
      <c r="AH4" s="139"/>
      <c r="AI4" s="139"/>
      <c r="AJ4" s="139"/>
      <c r="AK4" s="144"/>
      <c r="AL4" s="148" t="s">
        <v>310</v>
      </c>
      <c r="AM4" s="139"/>
      <c r="AN4" s="139"/>
      <c r="AO4" s="144"/>
      <c r="AP4" s="296" t="s">
        <v>323</v>
      </c>
      <c r="AQ4" s="296"/>
      <c r="AR4" s="296"/>
      <c r="AS4" s="296"/>
      <c r="AT4" s="296"/>
      <c r="AU4" s="296"/>
      <c r="AV4" s="296"/>
      <c r="AW4" s="296"/>
      <c r="AX4" s="296"/>
      <c r="AY4" s="296"/>
      <c r="AZ4" s="296"/>
      <c r="BA4" s="296"/>
      <c r="BB4" s="296"/>
      <c r="BC4" s="296"/>
      <c r="BD4" s="296"/>
      <c r="BE4" s="296"/>
      <c r="BF4" s="296"/>
      <c r="BG4" s="296" t="s">
        <v>300</v>
      </c>
      <c r="BH4" s="296"/>
      <c r="BI4" s="296"/>
      <c r="BJ4" s="296"/>
      <c r="BK4" s="296"/>
      <c r="BL4" s="296"/>
      <c r="BM4" s="296"/>
      <c r="BN4" s="296"/>
      <c r="BO4" s="296" t="s">
        <v>310</v>
      </c>
      <c r="BP4" s="296"/>
      <c r="BQ4" s="296"/>
      <c r="BR4" s="296"/>
      <c r="BS4" s="296" t="s">
        <v>324</v>
      </c>
      <c r="BT4" s="296"/>
      <c r="BU4" s="296"/>
      <c r="BV4" s="296"/>
      <c r="BW4" s="296"/>
      <c r="BX4" s="296"/>
      <c r="BY4" s="296"/>
      <c r="BZ4" s="296"/>
      <c r="CA4" s="296"/>
      <c r="CB4" s="296"/>
      <c r="CD4" s="148" t="s">
        <v>150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321</v>
      </c>
      <c r="C5" s="265"/>
      <c r="D5" s="265"/>
      <c r="E5" s="265"/>
      <c r="F5" s="265"/>
      <c r="G5" s="265"/>
      <c r="H5" s="265"/>
      <c r="I5" s="265"/>
      <c r="J5" s="265"/>
      <c r="K5" s="265"/>
      <c r="L5" s="265"/>
      <c r="M5" s="265"/>
      <c r="N5" s="265"/>
      <c r="O5" s="265"/>
      <c r="P5" s="265"/>
      <c r="Q5" s="268"/>
      <c r="R5" s="273">
        <v>6910849</v>
      </c>
      <c r="S5" s="276"/>
      <c r="T5" s="276"/>
      <c r="U5" s="276"/>
      <c r="V5" s="276"/>
      <c r="W5" s="276"/>
      <c r="X5" s="276"/>
      <c r="Y5" s="278"/>
      <c r="Z5" s="281">
        <v>18.7</v>
      </c>
      <c r="AA5" s="281"/>
      <c r="AB5" s="281"/>
      <c r="AC5" s="281"/>
      <c r="AD5" s="284">
        <v>6910849</v>
      </c>
      <c r="AE5" s="284"/>
      <c r="AF5" s="284"/>
      <c r="AG5" s="284"/>
      <c r="AH5" s="284"/>
      <c r="AI5" s="284"/>
      <c r="AJ5" s="284"/>
      <c r="AK5" s="284"/>
      <c r="AL5" s="288">
        <v>35.6</v>
      </c>
      <c r="AM5" s="291"/>
      <c r="AN5" s="291"/>
      <c r="AO5" s="293"/>
      <c r="AP5" s="259" t="s">
        <v>325</v>
      </c>
      <c r="AQ5" s="265"/>
      <c r="AR5" s="265"/>
      <c r="AS5" s="265"/>
      <c r="AT5" s="265"/>
      <c r="AU5" s="265"/>
      <c r="AV5" s="265"/>
      <c r="AW5" s="265"/>
      <c r="AX5" s="265"/>
      <c r="AY5" s="265"/>
      <c r="AZ5" s="265"/>
      <c r="BA5" s="265"/>
      <c r="BB5" s="265"/>
      <c r="BC5" s="265"/>
      <c r="BD5" s="265"/>
      <c r="BE5" s="265"/>
      <c r="BF5" s="268"/>
      <c r="BG5" s="274">
        <v>6894541</v>
      </c>
      <c r="BH5" s="216"/>
      <c r="BI5" s="216"/>
      <c r="BJ5" s="216"/>
      <c r="BK5" s="216"/>
      <c r="BL5" s="216"/>
      <c r="BM5" s="216"/>
      <c r="BN5" s="279"/>
      <c r="BO5" s="282">
        <v>99.8</v>
      </c>
      <c r="BP5" s="282"/>
      <c r="BQ5" s="282"/>
      <c r="BR5" s="282"/>
      <c r="BS5" s="285">
        <v>507127</v>
      </c>
      <c r="BT5" s="285"/>
      <c r="BU5" s="285"/>
      <c r="BV5" s="285"/>
      <c r="BW5" s="285"/>
      <c r="BX5" s="285"/>
      <c r="BY5" s="285"/>
      <c r="BZ5" s="285"/>
      <c r="CA5" s="285"/>
      <c r="CB5" s="327"/>
      <c r="CC5" s="36"/>
      <c r="CD5" s="148" t="s">
        <v>323</v>
      </c>
      <c r="CE5" s="139"/>
      <c r="CF5" s="139"/>
      <c r="CG5" s="139"/>
      <c r="CH5" s="139"/>
      <c r="CI5" s="139"/>
      <c r="CJ5" s="139"/>
      <c r="CK5" s="139"/>
      <c r="CL5" s="139"/>
      <c r="CM5" s="139"/>
      <c r="CN5" s="139"/>
      <c r="CO5" s="139"/>
      <c r="CP5" s="139"/>
      <c r="CQ5" s="144"/>
      <c r="CR5" s="148" t="s">
        <v>328</v>
      </c>
      <c r="CS5" s="139"/>
      <c r="CT5" s="139"/>
      <c r="CU5" s="139"/>
      <c r="CV5" s="139"/>
      <c r="CW5" s="139"/>
      <c r="CX5" s="139"/>
      <c r="CY5" s="144"/>
      <c r="CZ5" s="148" t="s">
        <v>310</v>
      </c>
      <c r="DA5" s="139"/>
      <c r="DB5" s="139"/>
      <c r="DC5" s="144"/>
      <c r="DD5" s="148" t="s">
        <v>329</v>
      </c>
      <c r="DE5" s="139"/>
      <c r="DF5" s="139"/>
      <c r="DG5" s="139"/>
      <c r="DH5" s="139"/>
      <c r="DI5" s="139"/>
      <c r="DJ5" s="139"/>
      <c r="DK5" s="139"/>
      <c r="DL5" s="139"/>
      <c r="DM5" s="139"/>
      <c r="DN5" s="139"/>
      <c r="DO5" s="139"/>
      <c r="DP5" s="144"/>
      <c r="DQ5" s="148"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332</v>
      </c>
      <c r="C6" s="36"/>
      <c r="D6" s="36"/>
      <c r="E6" s="36"/>
      <c r="F6" s="36"/>
      <c r="G6" s="36"/>
      <c r="H6" s="36"/>
      <c r="I6" s="36"/>
      <c r="J6" s="36"/>
      <c r="K6" s="36"/>
      <c r="L6" s="36"/>
      <c r="M6" s="36"/>
      <c r="N6" s="36"/>
      <c r="O6" s="36"/>
      <c r="P6" s="36"/>
      <c r="Q6" s="269"/>
      <c r="R6" s="274">
        <v>450156</v>
      </c>
      <c r="S6" s="216"/>
      <c r="T6" s="216"/>
      <c r="U6" s="216"/>
      <c r="V6" s="216"/>
      <c r="W6" s="216"/>
      <c r="X6" s="216"/>
      <c r="Y6" s="279"/>
      <c r="Z6" s="282">
        <v>1.2</v>
      </c>
      <c r="AA6" s="282"/>
      <c r="AB6" s="282"/>
      <c r="AC6" s="282"/>
      <c r="AD6" s="285">
        <v>450156</v>
      </c>
      <c r="AE6" s="285"/>
      <c r="AF6" s="285"/>
      <c r="AG6" s="285"/>
      <c r="AH6" s="285"/>
      <c r="AI6" s="285"/>
      <c r="AJ6" s="285"/>
      <c r="AK6" s="285"/>
      <c r="AL6" s="289">
        <v>2.2999999999999998</v>
      </c>
      <c r="AM6" s="237"/>
      <c r="AN6" s="237"/>
      <c r="AO6" s="294"/>
      <c r="AP6" s="260" t="s">
        <v>108</v>
      </c>
      <c r="AQ6" s="36"/>
      <c r="AR6" s="36"/>
      <c r="AS6" s="36"/>
      <c r="AT6" s="36"/>
      <c r="AU6" s="36"/>
      <c r="AV6" s="36"/>
      <c r="AW6" s="36"/>
      <c r="AX6" s="36"/>
      <c r="AY6" s="36"/>
      <c r="AZ6" s="36"/>
      <c r="BA6" s="36"/>
      <c r="BB6" s="36"/>
      <c r="BC6" s="36"/>
      <c r="BD6" s="36"/>
      <c r="BE6" s="36"/>
      <c r="BF6" s="269"/>
      <c r="BG6" s="274">
        <v>6894541</v>
      </c>
      <c r="BH6" s="216"/>
      <c r="BI6" s="216"/>
      <c r="BJ6" s="216"/>
      <c r="BK6" s="216"/>
      <c r="BL6" s="216"/>
      <c r="BM6" s="216"/>
      <c r="BN6" s="279"/>
      <c r="BO6" s="282">
        <v>99.8</v>
      </c>
      <c r="BP6" s="282"/>
      <c r="BQ6" s="282"/>
      <c r="BR6" s="282"/>
      <c r="BS6" s="285">
        <v>507127</v>
      </c>
      <c r="BT6" s="285"/>
      <c r="BU6" s="285"/>
      <c r="BV6" s="285"/>
      <c r="BW6" s="285"/>
      <c r="BX6" s="285"/>
      <c r="BY6" s="285"/>
      <c r="BZ6" s="285"/>
      <c r="CA6" s="285"/>
      <c r="CB6" s="327"/>
      <c r="CD6" s="259" t="s">
        <v>333</v>
      </c>
      <c r="CE6" s="265"/>
      <c r="CF6" s="265"/>
      <c r="CG6" s="265"/>
      <c r="CH6" s="265"/>
      <c r="CI6" s="265"/>
      <c r="CJ6" s="265"/>
      <c r="CK6" s="265"/>
      <c r="CL6" s="265"/>
      <c r="CM6" s="265"/>
      <c r="CN6" s="265"/>
      <c r="CO6" s="265"/>
      <c r="CP6" s="265"/>
      <c r="CQ6" s="268"/>
      <c r="CR6" s="274">
        <v>274895</v>
      </c>
      <c r="CS6" s="216"/>
      <c r="CT6" s="216"/>
      <c r="CU6" s="216"/>
      <c r="CV6" s="216"/>
      <c r="CW6" s="216"/>
      <c r="CX6" s="216"/>
      <c r="CY6" s="279"/>
      <c r="CZ6" s="288">
        <v>0.8</v>
      </c>
      <c r="DA6" s="291"/>
      <c r="DB6" s="291"/>
      <c r="DC6" s="338"/>
      <c r="DD6" s="326" t="s">
        <v>206</v>
      </c>
      <c r="DE6" s="216"/>
      <c r="DF6" s="216"/>
      <c r="DG6" s="216"/>
      <c r="DH6" s="216"/>
      <c r="DI6" s="216"/>
      <c r="DJ6" s="216"/>
      <c r="DK6" s="216"/>
      <c r="DL6" s="216"/>
      <c r="DM6" s="216"/>
      <c r="DN6" s="216"/>
      <c r="DO6" s="216"/>
      <c r="DP6" s="279"/>
      <c r="DQ6" s="326">
        <v>274895</v>
      </c>
      <c r="DR6" s="216"/>
      <c r="DS6" s="216"/>
      <c r="DT6" s="216"/>
      <c r="DU6" s="216"/>
      <c r="DV6" s="216"/>
      <c r="DW6" s="216"/>
      <c r="DX6" s="216"/>
      <c r="DY6" s="216"/>
      <c r="DZ6" s="216"/>
      <c r="EA6" s="216"/>
      <c r="EB6" s="216"/>
      <c r="EC6" s="328"/>
    </row>
    <row r="7" spans="2:143" ht="11.25" customHeight="1">
      <c r="B7" s="260" t="s">
        <v>44</v>
      </c>
      <c r="C7" s="36"/>
      <c r="D7" s="36"/>
      <c r="E7" s="36"/>
      <c r="F7" s="36"/>
      <c r="G7" s="36"/>
      <c r="H7" s="36"/>
      <c r="I7" s="36"/>
      <c r="J7" s="36"/>
      <c r="K7" s="36"/>
      <c r="L7" s="36"/>
      <c r="M7" s="36"/>
      <c r="N7" s="36"/>
      <c r="O7" s="36"/>
      <c r="P7" s="36"/>
      <c r="Q7" s="269"/>
      <c r="R7" s="274">
        <v>8915</v>
      </c>
      <c r="S7" s="216"/>
      <c r="T7" s="216"/>
      <c r="U7" s="216"/>
      <c r="V7" s="216"/>
      <c r="W7" s="216"/>
      <c r="X7" s="216"/>
      <c r="Y7" s="279"/>
      <c r="Z7" s="282">
        <v>0</v>
      </c>
      <c r="AA7" s="282"/>
      <c r="AB7" s="282"/>
      <c r="AC7" s="282"/>
      <c r="AD7" s="285">
        <v>8915</v>
      </c>
      <c r="AE7" s="285"/>
      <c r="AF7" s="285"/>
      <c r="AG7" s="285"/>
      <c r="AH7" s="285"/>
      <c r="AI7" s="285"/>
      <c r="AJ7" s="285"/>
      <c r="AK7" s="285"/>
      <c r="AL7" s="289">
        <v>0</v>
      </c>
      <c r="AM7" s="237"/>
      <c r="AN7" s="237"/>
      <c r="AO7" s="294"/>
      <c r="AP7" s="260" t="s">
        <v>335</v>
      </c>
      <c r="AQ7" s="36"/>
      <c r="AR7" s="36"/>
      <c r="AS7" s="36"/>
      <c r="AT7" s="36"/>
      <c r="AU7" s="36"/>
      <c r="AV7" s="36"/>
      <c r="AW7" s="36"/>
      <c r="AX7" s="36"/>
      <c r="AY7" s="36"/>
      <c r="AZ7" s="36"/>
      <c r="BA7" s="36"/>
      <c r="BB7" s="36"/>
      <c r="BC7" s="36"/>
      <c r="BD7" s="36"/>
      <c r="BE7" s="36"/>
      <c r="BF7" s="269"/>
      <c r="BG7" s="274">
        <v>2739369</v>
      </c>
      <c r="BH7" s="216"/>
      <c r="BI7" s="216"/>
      <c r="BJ7" s="216"/>
      <c r="BK7" s="216"/>
      <c r="BL7" s="216"/>
      <c r="BM7" s="216"/>
      <c r="BN7" s="279"/>
      <c r="BO7" s="282">
        <v>39.6</v>
      </c>
      <c r="BP7" s="282"/>
      <c r="BQ7" s="282"/>
      <c r="BR7" s="282"/>
      <c r="BS7" s="285">
        <v>56250</v>
      </c>
      <c r="BT7" s="285"/>
      <c r="BU7" s="285"/>
      <c r="BV7" s="285"/>
      <c r="BW7" s="285"/>
      <c r="BX7" s="285"/>
      <c r="BY7" s="285"/>
      <c r="BZ7" s="285"/>
      <c r="CA7" s="285"/>
      <c r="CB7" s="327"/>
      <c r="CD7" s="260" t="s">
        <v>338</v>
      </c>
      <c r="CE7" s="36"/>
      <c r="CF7" s="36"/>
      <c r="CG7" s="36"/>
      <c r="CH7" s="36"/>
      <c r="CI7" s="36"/>
      <c r="CJ7" s="36"/>
      <c r="CK7" s="36"/>
      <c r="CL7" s="36"/>
      <c r="CM7" s="36"/>
      <c r="CN7" s="36"/>
      <c r="CO7" s="36"/>
      <c r="CP7" s="36"/>
      <c r="CQ7" s="269"/>
      <c r="CR7" s="274">
        <v>4543784</v>
      </c>
      <c r="CS7" s="216"/>
      <c r="CT7" s="216"/>
      <c r="CU7" s="216"/>
      <c r="CV7" s="216"/>
      <c r="CW7" s="216"/>
      <c r="CX7" s="216"/>
      <c r="CY7" s="279"/>
      <c r="CZ7" s="282">
        <v>12.7</v>
      </c>
      <c r="DA7" s="282"/>
      <c r="DB7" s="282"/>
      <c r="DC7" s="282"/>
      <c r="DD7" s="326">
        <v>92774</v>
      </c>
      <c r="DE7" s="216"/>
      <c r="DF7" s="216"/>
      <c r="DG7" s="216"/>
      <c r="DH7" s="216"/>
      <c r="DI7" s="216"/>
      <c r="DJ7" s="216"/>
      <c r="DK7" s="216"/>
      <c r="DL7" s="216"/>
      <c r="DM7" s="216"/>
      <c r="DN7" s="216"/>
      <c r="DO7" s="216"/>
      <c r="DP7" s="279"/>
      <c r="DQ7" s="326">
        <v>3789305</v>
      </c>
      <c r="DR7" s="216"/>
      <c r="DS7" s="216"/>
      <c r="DT7" s="216"/>
      <c r="DU7" s="216"/>
      <c r="DV7" s="216"/>
      <c r="DW7" s="216"/>
      <c r="DX7" s="216"/>
      <c r="DY7" s="216"/>
      <c r="DZ7" s="216"/>
      <c r="EA7" s="216"/>
      <c r="EB7" s="216"/>
      <c r="EC7" s="328"/>
    </row>
    <row r="8" spans="2:143" ht="11.25" customHeight="1">
      <c r="B8" s="260" t="s">
        <v>226</v>
      </c>
      <c r="C8" s="36"/>
      <c r="D8" s="36"/>
      <c r="E8" s="36"/>
      <c r="F8" s="36"/>
      <c r="G8" s="36"/>
      <c r="H8" s="36"/>
      <c r="I8" s="36"/>
      <c r="J8" s="36"/>
      <c r="K8" s="36"/>
      <c r="L8" s="36"/>
      <c r="M8" s="36"/>
      <c r="N8" s="36"/>
      <c r="O8" s="36"/>
      <c r="P8" s="36"/>
      <c r="Q8" s="269"/>
      <c r="R8" s="274">
        <v>19836</v>
      </c>
      <c r="S8" s="216"/>
      <c r="T8" s="216"/>
      <c r="U8" s="216"/>
      <c r="V8" s="216"/>
      <c r="W8" s="216"/>
      <c r="X8" s="216"/>
      <c r="Y8" s="279"/>
      <c r="Z8" s="282">
        <v>0.1</v>
      </c>
      <c r="AA8" s="282"/>
      <c r="AB8" s="282"/>
      <c r="AC8" s="282"/>
      <c r="AD8" s="285">
        <v>19836</v>
      </c>
      <c r="AE8" s="285"/>
      <c r="AF8" s="285"/>
      <c r="AG8" s="285"/>
      <c r="AH8" s="285"/>
      <c r="AI8" s="285"/>
      <c r="AJ8" s="285"/>
      <c r="AK8" s="285"/>
      <c r="AL8" s="289">
        <v>0.1</v>
      </c>
      <c r="AM8" s="237"/>
      <c r="AN8" s="237"/>
      <c r="AO8" s="294"/>
      <c r="AP8" s="260" t="s">
        <v>110</v>
      </c>
      <c r="AQ8" s="36"/>
      <c r="AR8" s="36"/>
      <c r="AS8" s="36"/>
      <c r="AT8" s="36"/>
      <c r="AU8" s="36"/>
      <c r="AV8" s="36"/>
      <c r="AW8" s="36"/>
      <c r="AX8" s="36"/>
      <c r="AY8" s="36"/>
      <c r="AZ8" s="36"/>
      <c r="BA8" s="36"/>
      <c r="BB8" s="36"/>
      <c r="BC8" s="36"/>
      <c r="BD8" s="36"/>
      <c r="BE8" s="36"/>
      <c r="BF8" s="269"/>
      <c r="BG8" s="274">
        <v>104441</v>
      </c>
      <c r="BH8" s="216"/>
      <c r="BI8" s="216"/>
      <c r="BJ8" s="216"/>
      <c r="BK8" s="216"/>
      <c r="BL8" s="216"/>
      <c r="BM8" s="216"/>
      <c r="BN8" s="279"/>
      <c r="BO8" s="282">
        <v>1.5</v>
      </c>
      <c r="BP8" s="282"/>
      <c r="BQ8" s="282"/>
      <c r="BR8" s="282"/>
      <c r="BS8" s="326" t="s">
        <v>206</v>
      </c>
      <c r="BT8" s="216"/>
      <c r="BU8" s="216"/>
      <c r="BV8" s="216"/>
      <c r="BW8" s="216"/>
      <c r="BX8" s="216"/>
      <c r="BY8" s="216"/>
      <c r="BZ8" s="216"/>
      <c r="CA8" s="216"/>
      <c r="CB8" s="328"/>
      <c r="CD8" s="260" t="s">
        <v>340</v>
      </c>
      <c r="CE8" s="36"/>
      <c r="CF8" s="36"/>
      <c r="CG8" s="36"/>
      <c r="CH8" s="36"/>
      <c r="CI8" s="36"/>
      <c r="CJ8" s="36"/>
      <c r="CK8" s="36"/>
      <c r="CL8" s="36"/>
      <c r="CM8" s="36"/>
      <c r="CN8" s="36"/>
      <c r="CO8" s="36"/>
      <c r="CP8" s="36"/>
      <c r="CQ8" s="269"/>
      <c r="CR8" s="274">
        <v>12131028</v>
      </c>
      <c r="CS8" s="216"/>
      <c r="CT8" s="216"/>
      <c r="CU8" s="216"/>
      <c r="CV8" s="216"/>
      <c r="CW8" s="216"/>
      <c r="CX8" s="216"/>
      <c r="CY8" s="279"/>
      <c r="CZ8" s="282">
        <v>33.799999999999997</v>
      </c>
      <c r="DA8" s="282"/>
      <c r="DB8" s="282"/>
      <c r="DC8" s="282"/>
      <c r="DD8" s="326">
        <v>418555</v>
      </c>
      <c r="DE8" s="216"/>
      <c r="DF8" s="216"/>
      <c r="DG8" s="216"/>
      <c r="DH8" s="216"/>
      <c r="DI8" s="216"/>
      <c r="DJ8" s="216"/>
      <c r="DK8" s="216"/>
      <c r="DL8" s="216"/>
      <c r="DM8" s="216"/>
      <c r="DN8" s="216"/>
      <c r="DO8" s="216"/>
      <c r="DP8" s="279"/>
      <c r="DQ8" s="326">
        <v>6088706</v>
      </c>
      <c r="DR8" s="216"/>
      <c r="DS8" s="216"/>
      <c r="DT8" s="216"/>
      <c r="DU8" s="216"/>
      <c r="DV8" s="216"/>
      <c r="DW8" s="216"/>
      <c r="DX8" s="216"/>
      <c r="DY8" s="216"/>
      <c r="DZ8" s="216"/>
      <c r="EA8" s="216"/>
      <c r="EB8" s="216"/>
      <c r="EC8" s="328"/>
    </row>
    <row r="9" spans="2:143" ht="11.25" customHeight="1">
      <c r="B9" s="260" t="s">
        <v>339</v>
      </c>
      <c r="C9" s="36"/>
      <c r="D9" s="36"/>
      <c r="E9" s="36"/>
      <c r="F9" s="36"/>
      <c r="G9" s="36"/>
      <c r="H9" s="36"/>
      <c r="I9" s="36"/>
      <c r="J9" s="36"/>
      <c r="K9" s="36"/>
      <c r="L9" s="36"/>
      <c r="M9" s="36"/>
      <c r="N9" s="36"/>
      <c r="O9" s="36"/>
      <c r="P9" s="36"/>
      <c r="Q9" s="269"/>
      <c r="R9" s="274">
        <v>18206</v>
      </c>
      <c r="S9" s="216"/>
      <c r="T9" s="216"/>
      <c r="U9" s="216"/>
      <c r="V9" s="216"/>
      <c r="W9" s="216"/>
      <c r="X9" s="216"/>
      <c r="Y9" s="279"/>
      <c r="Z9" s="282">
        <v>0</v>
      </c>
      <c r="AA9" s="282"/>
      <c r="AB9" s="282"/>
      <c r="AC9" s="282"/>
      <c r="AD9" s="285">
        <v>18206</v>
      </c>
      <c r="AE9" s="285"/>
      <c r="AF9" s="285"/>
      <c r="AG9" s="285"/>
      <c r="AH9" s="285"/>
      <c r="AI9" s="285"/>
      <c r="AJ9" s="285"/>
      <c r="AK9" s="285"/>
      <c r="AL9" s="289">
        <v>0.1</v>
      </c>
      <c r="AM9" s="237"/>
      <c r="AN9" s="237"/>
      <c r="AO9" s="294"/>
      <c r="AP9" s="260" t="s">
        <v>341</v>
      </c>
      <c r="AQ9" s="36"/>
      <c r="AR9" s="36"/>
      <c r="AS9" s="36"/>
      <c r="AT9" s="36"/>
      <c r="AU9" s="36"/>
      <c r="AV9" s="36"/>
      <c r="AW9" s="36"/>
      <c r="AX9" s="36"/>
      <c r="AY9" s="36"/>
      <c r="AZ9" s="36"/>
      <c r="BA9" s="36"/>
      <c r="BB9" s="36"/>
      <c r="BC9" s="36"/>
      <c r="BD9" s="36"/>
      <c r="BE9" s="36"/>
      <c r="BF9" s="269"/>
      <c r="BG9" s="274">
        <v>2210663</v>
      </c>
      <c r="BH9" s="216"/>
      <c r="BI9" s="216"/>
      <c r="BJ9" s="216"/>
      <c r="BK9" s="216"/>
      <c r="BL9" s="216"/>
      <c r="BM9" s="216"/>
      <c r="BN9" s="279"/>
      <c r="BO9" s="282">
        <v>32</v>
      </c>
      <c r="BP9" s="282"/>
      <c r="BQ9" s="282"/>
      <c r="BR9" s="282"/>
      <c r="BS9" s="326" t="s">
        <v>206</v>
      </c>
      <c r="BT9" s="216"/>
      <c r="BU9" s="216"/>
      <c r="BV9" s="216"/>
      <c r="BW9" s="216"/>
      <c r="BX9" s="216"/>
      <c r="BY9" s="216"/>
      <c r="BZ9" s="216"/>
      <c r="CA9" s="216"/>
      <c r="CB9" s="328"/>
      <c r="CD9" s="260" t="s">
        <v>344</v>
      </c>
      <c r="CE9" s="36"/>
      <c r="CF9" s="36"/>
      <c r="CG9" s="36"/>
      <c r="CH9" s="36"/>
      <c r="CI9" s="36"/>
      <c r="CJ9" s="36"/>
      <c r="CK9" s="36"/>
      <c r="CL9" s="36"/>
      <c r="CM9" s="36"/>
      <c r="CN9" s="36"/>
      <c r="CO9" s="36"/>
      <c r="CP9" s="36"/>
      <c r="CQ9" s="269"/>
      <c r="CR9" s="274">
        <v>2671167</v>
      </c>
      <c r="CS9" s="216"/>
      <c r="CT9" s="216"/>
      <c r="CU9" s="216"/>
      <c r="CV9" s="216"/>
      <c r="CW9" s="216"/>
      <c r="CX9" s="216"/>
      <c r="CY9" s="279"/>
      <c r="CZ9" s="282">
        <v>7.4</v>
      </c>
      <c r="DA9" s="282"/>
      <c r="DB9" s="282"/>
      <c r="DC9" s="282"/>
      <c r="DD9" s="326">
        <v>177919</v>
      </c>
      <c r="DE9" s="216"/>
      <c r="DF9" s="216"/>
      <c r="DG9" s="216"/>
      <c r="DH9" s="216"/>
      <c r="DI9" s="216"/>
      <c r="DJ9" s="216"/>
      <c r="DK9" s="216"/>
      <c r="DL9" s="216"/>
      <c r="DM9" s="216"/>
      <c r="DN9" s="216"/>
      <c r="DO9" s="216"/>
      <c r="DP9" s="279"/>
      <c r="DQ9" s="326">
        <v>2168066</v>
      </c>
      <c r="DR9" s="216"/>
      <c r="DS9" s="216"/>
      <c r="DT9" s="216"/>
      <c r="DU9" s="216"/>
      <c r="DV9" s="216"/>
      <c r="DW9" s="216"/>
      <c r="DX9" s="216"/>
      <c r="DY9" s="216"/>
      <c r="DZ9" s="216"/>
      <c r="EA9" s="216"/>
      <c r="EB9" s="216"/>
      <c r="EC9" s="328"/>
    </row>
    <row r="10" spans="2:143" ht="11.25" customHeight="1">
      <c r="B10" s="260" t="s">
        <v>132</v>
      </c>
      <c r="C10" s="36"/>
      <c r="D10" s="36"/>
      <c r="E10" s="36"/>
      <c r="F10" s="36"/>
      <c r="G10" s="36"/>
      <c r="H10" s="36"/>
      <c r="I10" s="36"/>
      <c r="J10" s="36"/>
      <c r="K10" s="36"/>
      <c r="L10" s="36"/>
      <c r="M10" s="36"/>
      <c r="N10" s="36"/>
      <c r="O10" s="36"/>
      <c r="P10" s="36"/>
      <c r="Q10" s="269"/>
      <c r="R10" s="274" t="s">
        <v>206</v>
      </c>
      <c r="S10" s="216"/>
      <c r="T10" s="216"/>
      <c r="U10" s="216"/>
      <c r="V10" s="216"/>
      <c r="W10" s="216"/>
      <c r="X10" s="216"/>
      <c r="Y10" s="279"/>
      <c r="Z10" s="282" t="s">
        <v>206</v>
      </c>
      <c r="AA10" s="282"/>
      <c r="AB10" s="282"/>
      <c r="AC10" s="282"/>
      <c r="AD10" s="285" t="s">
        <v>206</v>
      </c>
      <c r="AE10" s="285"/>
      <c r="AF10" s="285"/>
      <c r="AG10" s="285"/>
      <c r="AH10" s="285"/>
      <c r="AI10" s="285"/>
      <c r="AJ10" s="285"/>
      <c r="AK10" s="285"/>
      <c r="AL10" s="289" t="s">
        <v>206</v>
      </c>
      <c r="AM10" s="237"/>
      <c r="AN10" s="237"/>
      <c r="AO10" s="294"/>
      <c r="AP10" s="260" t="s">
        <v>198</v>
      </c>
      <c r="AQ10" s="36"/>
      <c r="AR10" s="36"/>
      <c r="AS10" s="36"/>
      <c r="AT10" s="36"/>
      <c r="AU10" s="36"/>
      <c r="AV10" s="36"/>
      <c r="AW10" s="36"/>
      <c r="AX10" s="36"/>
      <c r="AY10" s="36"/>
      <c r="AZ10" s="36"/>
      <c r="BA10" s="36"/>
      <c r="BB10" s="36"/>
      <c r="BC10" s="36"/>
      <c r="BD10" s="36"/>
      <c r="BE10" s="36"/>
      <c r="BF10" s="269"/>
      <c r="BG10" s="274">
        <v>140525</v>
      </c>
      <c r="BH10" s="216"/>
      <c r="BI10" s="216"/>
      <c r="BJ10" s="216"/>
      <c r="BK10" s="216"/>
      <c r="BL10" s="216"/>
      <c r="BM10" s="216"/>
      <c r="BN10" s="279"/>
      <c r="BO10" s="282">
        <v>2</v>
      </c>
      <c r="BP10" s="282"/>
      <c r="BQ10" s="282"/>
      <c r="BR10" s="282"/>
      <c r="BS10" s="326" t="s">
        <v>206</v>
      </c>
      <c r="BT10" s="216"/>
      <c r="BU10" s="216"/>
      <c r="BV10" s="216"/>
      <c r="BW10" s="216"/>
      <c r="BX10" s="216"/>
      <c r="BY10" s="216"/>
      <c r="BZ10" s="216"/>
      <c r="CA10" s="216"/>
      <c r="CB10" s="328"/>
      <c r="CD10" s="260" t="s">
        <v>45</v>
      </c>
      <c r="CE10" s="36"/>
      <c r="CF10" s="36"/>
      <c r="CG10" s="36"/>
      <c r="CH10" s="36"/>
      <c r="CI10" s="36"/>
      <c r="CJ10" s="36"/>
      <c r="CK10" s="36"/>
      <c r="CL10" s="36"/>
      <c r="CM10" s="36"/>
      <c r="CN10" s="36"/>
      <c r="CO10" s="36"/>
      <c r="CP10" s="36"/>
      <c r="CQ10" s="269"/>
      <c r="CR10" s="274">
        <v>40818</v>
      </c>
      <c r="CS10" s="216"/>
      <c r="CT10" s="216"/>
      <c r="CU10" s="216"/>
      <c r="CV10" s="216"/>
      <c r="CW10" s="216"/>
      <c r="CX10" s="216"/>
      <c r="CY10" s="279"/>
      <c r="CZ10" s="282">
        <v>0.1</v>
      </c>
      <c r="DA10" s="282"/>
      <c r="DB10" s="282"/>
      <c r="DC10" s="282"/>
      <c r="DD10" s="326" t="s">
        <v>206</v>
      </c>
      <c r="DE10" s="216"/>
      <c r="DF10" s="216"/>
      <c r="DG10" s="216"/>
      <c r="DH10" s="216"/>
      <c r="DI10" s="216"/>
      <c r="DJ10" s="216"/>
      <c r="DK10" s="216"/>
      <c r="DL10" s="216"/>
      <c r="DM10" s="216"/>
      <c r="DN10" s="216"/>
      <c r="DO10" s="216"/>
      <c r="DP10" s="279"/>
      <c r="DQ10" s="326">
        <v>26628</v>
      </c>
      <c r="DR10" s="216"/>
      <c r="DS10" s="216"/>
      <c r="DT10" s="216"/>
      <c r="DU10" s="216"/>
      <c r="DV10" s="216"/>
      <c r="DW10" s="216"/>
      <c r="DX10" s="216"/>
      <c r="DY10" s="216"/>
      <c r="DZ10" s="216"/>
      <c r="EA10" s="216"/>
      <c r="EB10" s="216"/>
      <c r="EC10" s="328"/>
    </row>
    <row r="11" spans="2:143" ht="11.25" customHeight="1">
      <c r="B11" s="260" t="s">
        <v>346</v>
      </c>
      <c r="C11" s="36"/>
      <c r="D11" s="36"/>
      <c r="E11" s="36"/>
      <c r="F11" s="36"/>
      <c r="G11" s="36"/>
      <c r="H11" s="36"/>
      <c r="I11" s="36"/>
      <c r="J11" s="36"/>
      <c r="K11" s="36"/>
      <c r="L11" s="36"/>
      <c r="M11" s="36"/>
      <c r="N11" s="36"/>
      <c r="O11" s="36"/>
      <c r="P11" s="36"/>
      <c r="Q11" s="269"/>
      <c r="R11" s="274" t="s">
        <v>206</v>
      </c>
      <c r="S11" s="216"/>
      <c r="T11" s="216"/>
      <c r="U11" s="216"/>
      <c r="V11" s="216"/>
      <c r="W11" s="216"/>
      <c r="X11" s="216"/>
      <c r="Y11" s="279"/>
      <c r="Z11" s="282" t="s">
        <v>206</v>
      </c>
      <c r="AA11" s="282"/>
      <c r="AB11" s="282"/>
      <c r="AC11" s="282"/>
      <c r="AD11" s="285" t="s">
        <v>206</v>
      </c>
      <c r="AE11" s="285"/>
      <c r="AF11" s="285"/>
      <c r="AG11" s="285"/>
      <c r="AH11" s="285"/>
      <c r="AI11" s="285"/>
      <c r="AJ11" s="285"/>
      <c r="AK11" s="285"/>
      <c r="AL11" s="289" t="s">
        <v>206</v>
      </c>
      <c r="AM11" s="237"/>
      <c r="AN11" s="237"/>
      <c r="AO11" s="294"/>
      <c r="AP11" s="260" t="s">
        <v>347</v>
      </c>
      <c r="AQ11" s="36"/>
      <c r="AR11" s="36"/>
      <c r="AS11" s="36"/>
      <c r="AT11" s="36"/>
      <c r="AU11" s="36"/>
      <c r="AV11" s="36"/>
      <c r="AW11" s="36"/>
      <c r="AX11" s="36"/>
      <c r="AY11" s="36"/>
      <c r="AZ11" s="36"/>
      <c r="BA11" s="36"/>
      <c r="BB11" s="36"/>
      <c r="BC11" s="36"/>
      <c r="BD11" s="36"/>
      <c r="BE11" s="36"/>
      <c r="BF11" s="269"/>
      <c r="BG11" s="274">
        <v>283740</v>
      </c>
      <c r="BH11" s="216"/>
      <c r="BI11" s="216"/>
      <c r="BJ11" s="216"/>
      <c r="BK11" s="216"/>
      <c r="BL11" s="216"/>
      <c r="BM11" s="216"/>
      <c r="BN11" s="279"/>
      <c r="BO11" s="282">
        <v>4.0999999999999996</v>
      </c>
      <c r="BP11" s="282"/>
      <c r="BQ11" s="282"/>
      <c r="BR11" s="282"/>
      <c r="BS11" s="326">
        <v>56250</v>
      </c>
      <c r="BT11" s="216"/>
      <c r="BU11" s="216"/>
      <c r="BV11" s="216"/>
      <c r="BW11" s="216"/>
      <c r="BX11" s="216"/>
      <c r="BY11" s="216"/>
      <c r="BZ11" s="216"/>
      <c r="CA11" s="216"/>
      <c r="CB11" s="328"/>
      <c r="CD11" s="260" t="s">
        <v>350</v>
      </c>
      <c r="CE11" s="36"/>
      <c r="CF11" s="36"/>
      <c r="CG11" s="36"/>
      <c r="CH11" s="36"/>
      <c r="CI11" s="36"/>
      <c r="CJ11" s="36"/>
      <c r="CK11" s="36"/>
      <c r="CL11" s="36"/>
      <c r="CM11" s="36"/>
      <c r="CN11" s="36"/>
      <c r="CO11" s="36"/>
      <c r="CP11" s="36"/>
      <c r="CQ11" s="269"/>
      <c r="CR11" s="274">
        <v>2557253</v>
      </c>
      <c r="CS11" s="216"/>
      <c r="CT11" s="216"/>
      <c r="CU11" s="216"/>
      <c r="CV11" s="216"/>
      <c r="CW11" s="216"/>
      <c r="CX11" s="216"/>
      <c r="CY11" s="279"/>
      <c r="CZ11" s="282">
        <v>7.1</v>
      </c>
      <c r="DA11" s="282"/>
      <c r="DB11" s="282"/>
      <c r="DC11" s="282"/>
      <c r="DD11" s="326">
        <v>1096390</v>
      </c>
      <c r="DE11" s="216"/>
      <c r="DF11" s="216"/>
      <c r="DG11" s="216"/>
      <c r="DH11" s="216"/>
      <c r="DI11" s="216"/>
      <c r="DJ11" s="216"/>
      <c r="DK11" s="216"/>
      <c r="DL11" s="216"/>
      <c r="DM11" s="216"/>
      <c r="DN11" s="216"/>
      <c r="DO11" s="216"/>
      <c r="DP11" s="279"/>
      <c r="DQ11" s="326">
        <v>1278391</v>
      </c>
      <c r="DR11" s="216"/>
      <c r="DS11" s="216"/>
      <c r="DT11" s="216"/>
      <c r="DU11" s="216"/>
      <c r="DV11" s="216"/>
      <c r="DW11" s="216"/>
      <c r="DX11" s="216"/>
      <c r="DY11" s="216"/>
      <c r="DZ11" s="216"/>
      <c r="EA11" s="216"/>
      <c r="EB11" s="216"/>
      <c r="EC11" s="328"/>
    </row>
    <row r="12" spans="2:143" ht="11.25" customHeight="1">
      <c r="B12" s="260" t="s">
        <v>105</v>
      </c>
      <c r="C12" s="36"/>
      <c r="D12" s="36"/>
      <c r="E12" s="36"/>
      <c r="F12" s="36"/>
      <c r="G12" s="36"/>
      <c r="H12" s="36"/>
      <c r="I12" s="36"/>
      <c r="J12" s="36"/>
      <c r="K12" s="36"/>
      <c r="L12" s="36"/>
      <c r="M12" s="36"/>
      <c r="N12" s="36"/>
      <c r="O12" s="36"/>
      <c r="P12" s="36"/>
      <c r="Q12" s="269"/>
      <c r="R12" s="274">
        <v>1150049</v>
      </c>
      <c r="S12" s="216"/>
      <c r="T12" s="216"/>
      <c r="U12" s="216"/>
      <c r="V12" s="216"/>
      <c r="W12" s="216"/>
      <c r="X12" s="216"/>
      <c r="Y12" s="279"/>
      <c r="Z12" s="282">
        <v>3.1</v>
      </c>
      <c r="AA12" s="282"/>
      <c r="AB12" s="282"/>
      <c r="AC12" s="282"/>
      <c r="AD12" s="285">
        <v>1150049</v>
      </c>
      <c r="AE12" s="285"/>
      <c r="AF12" s="285"/>
      <c r="AG12" s="285"/>
      <c r="AH12" s="285"/>
      <c r="AI12" s="285"/>
      <c r="AJ12" s="285"/>
      <c r="AK12" s="285"/>
      <c r="AL12" s="289">
        <v>5.9</v>
      </c>
      <c r="AM12" s="237"/>
      <c r="AN12" s="237"/>
      <c r="AO12" s="294"/>
      <c r="AP12" s="260" t="s">
        <v>351</v>
      </c>
      <c r="AQ12" s="36"/>
      <c r="AR12" s="36"/>
      <c r="AS12" s="36"/>
      <c r="AT12" s="36"/>
      <c r="AU12" s="36"/>
      <c r="AV12" s="36"/>
      <c r="AW12" s="36"/>
      <c r="AX12" s="36"/>
      <c r="AY12" s="36"/>
      <c r="AZ12" s="36"/>
      <c r="BA12" s="36"/>
      <c r="BB12" s="36"/>
      <c r="BC12" s="36"/>
      <c r="BD12" s="36"/>
      <c r="BE12" s="36"/>
      <c r="BF12" s="269"/>
      <c r="BG12" s="274">
        <v>3475984</v>
      </c>
      <c r="BH12" s="216"/>
      <c r="BI12" s="216"/>
      <c r="BJ12" s="216"/>
      <c r="BK12" s="216"/>
      <c r="BL12" s="216"/>
      <c r="BM12" s="216"/>
      <c r="BN12" s="279"/>
      <c r="BO12" s="282">
        <v>50.3</v>
      </c>
      <c r="BP12" s="282"/>
      <c r="BQ12" s="282"/>
      <c r="BR12" s="282"/>
      <c r="BS12" s="326">
        <v>450877</v>
      </c>
      <c r="BT12" s="216"/>
      <c r="BU12" s="216"/>
      <c r="BV12" s="216"/>
      <c r="BW12" s="216"/>
      <c r="BX12" s="216"/>
      <c r="BY12" s="216"/>
      <c r="BZ12" s="216"/>
      <c r="CA12" s="216"/>
      <c r="CB12" s="328"/>
      <c r="CD12" s="260" t="s">
        <v>89</v>
      </c>
      <c r="CE12" s="36"/>
      <c r="CF12" s="36"/>
      <c r="CG12" s="36"/>
      <c r="CH12" s="36"/>
      <c r="CI12" s="36"/>
      <c r="CJ12" s="36"/>
      <c r="CK12" s="36"/>
      <c r="CL12" s="36"/>
      <c r="CM12" s="36"/>
      <c r="CN12" s="36"/>
      <c r="CO12" s="36"/>
      <c r="CP12" s="36"/>
      <c r="CQ12" s="269"/>
      <c r="CR12" s="274">
        <v>1017762</v>
      </c>
      <c r="CS12" s="216"/>
      <c r="CT12" s="216"/>
      <c r="CU12" s="216"/>
      <c r="CV12" s="216"/>
      <c r="CW12" s="216"/>
      <c r="CX12" s="216"/>
      <c r="CY12" s="279"/>
      <c r="CZ12" s="282">
        <v>2.8</v>
      </c>
      <c r="DA12" s="282"/>
      <c r="DB12" s="282"/>
      <c r="DC12" s="282"/>
      <c r="DD12" s="326">
        <v>152193</v>
      </c>
      <c r="DE12" s="216"/>
      <c r="DF12" s="216"/>
      <c r="DG12" s="216"/>
      <c r="DH12" s="216"/>
      <c r="DI12" s="216"/>
      <c r="DJ12" s="216"/>
      <c r="DK12" s="216"/>
      <c r="DL12" s="216"/>
      <c r="DM12" s="216"/>
      <c r="DN12" s="216"/>
      <c r="DO12" s="216"/>
      <c r="DP12" s="279"/>
      <c r="DQ12" s="326">
        <v>634579</v>
      </c>
      <c r="DR12" s="216"/>
      <c r="DS12" s="216"/>
      <c r="DT12" s="216"/>
      <c r="DU12" s="216"/>
      <c r="DV12" s="216"/>
      <c r="DW12" s="216"/>
      <c r="DX12" s="216"/>
      <c r="DY12" s="216"/>
      <c r="DZ12" s="216"/>
      <c r="EA12" s="216"/>
      <c r="EB12" s="216"/>
      <c r="EC12" s="328"/>
    </row>
    <row r="13" spans="2:143" ht="11.25" customHeight="1">
      <c r="B13" s="260" t="s">
        <v>147</v>
      </c>
      <c r="C13" s="36"/>
      <c r="D13" s="36"/>
      <c r="E13" s="36"/>
      <c r="F13" s="36"/>
      <c r="G13" s="36"/>
      <c r="H13" s="36"/>
      <c r="I13" s="36"/>
      <c r="J13" s="36"/>
      <c r="K13" s="36"/>
      <c r="L13" s="36"/>
      <c r="M13" s="36"/>
      <c r="N13" s="36"/>
      <c r="O13" s="36"/>
      <c r="P13" s="36"/>
      <c r="Q13" s="269"/>
      <c r="R13" s="274">
        <v>10849</v>
      </c>
      <c r="S13" s="216"/>
      <c r="T13" s="216"/>
      <c r="U13" s="216"/>
      <c r="V13" s="216"/>
      <c r="W13" s="216"/>
      <c r="X13" s="216"/>
      <c r="Y13" s="279"/>
      <c r="Z13" s="282">
        <v>0</v>
      </c>
      <c r="AA13" s="282"/>
      <c r="AB13" s="282"/>
      <c r="AC13" s="282"/>
      <c r="AD13" s="285">
        <v>10849</v>
      </c>
      <c r="AE13" s="285"/>
      <c r="AF13" s="285"/>
      <c r="AG13" s="285"/>
      <c r="AH13" s="285"/>
      <c r="AI13" s="285"/>
      <c r="AJ13" s="285"/>
      <c r="AK13" s="285"/>
      <c r="AL13" s="289">
        <v>0.1</v>
      </c>
      <c r="AM13" s="237"/>
      <c r="AN13" s="237"/>
      <c r="AO13" s="294"/>
      <c r="AP13" s="260" t="s">
        <v>153</v>
      </c>
      <c r="AQ13" s="36"/>
      <c r="AR13" s="36"/>
      <c r="AS13" s="36"/>
      <c r="AT13" s="36"/>
      <c r="AU13" s="36"/>
      <c r="AV13" s="36"/>
      <c r="AW13" s="36"/>
      <c r="AX13" s="36"/>
      <c r="AY13" s="36"/>
      <c r="AZ13" s="36"/>
      <c r="BA13" s="36"/>
      <c r="BB13" s="36"/>
      <c r="BC13" s="36"/>
      <c r="BD13" s="36"/>
      <c r="BE13" s="36"/>
      <c r="BF13" s="269"/>
      <c r="BG13" s="274">
        <v>3449906</v>
      </c>
      <c r="BH13" s="216"/>
      <c r="BI13" s="216"/>
      <c r="BJ13" s="216"/>
      <c r="BK13" s="216"/>
      <c r="BL13" s="216"/>
      <c r="BM13" s="216"/>
      <c r="BN13" s="279"/>
      <c r="BO13" s="282">
        <v>49.9</v>
      </c>
      <c r="BP13" s="282"/>
      <c r="BQ13" s="282"/>
      <c r="BR13" s="282"/>
      <c r="BS13" s="326">
        <v>450877</v>
      </c>
      <c r="BT13" s="216"/>
      <c r="BU13" s="216"/>
      <c r="BV13" s="216"/>
      <c r="BW13" s="216"/>
      <c r="BX13" s="216"/>
      <c r="BY13" s="216"/>
      <c r="BZ13" s="216"/>
      <c r="CA13" s="216"/>
      <c r="CB13" s="328"/>
      <c r="CD13" s="260" t="s">
        <v>354</v>
      </c>
      <c r="CE13" s="36"/>
      <c r="CF13" s="36"/>
      <c r="CG13" s="36"/>
      <c r="CH13" s="36"/>
      <c r="CI13" s="36"/>
      <c r="CJ13" s="36"/>
      <c r="CK13" s="36"/>
      <c r="CL13" s="36"/>
      <c r="CM13" s="36"/>
      <c r="CN13" s="36"/>
      <c r="CO13" s="36"/>
      <c r="CP13" s="36"/>
      <c r="CQ13" s="269"/>
      <c r="CR13" s="274">
        <v>4072464</v>
      </c>
      <c r="CS13" s="216"/>
      <c r="CT13" s="216"/>
      <c r="CU13" s="216"/>
      <c r="CV13" s="216"/>
      <c r="CW13" s="216"/>
      <c r="CX13" s="216"/>
      <c r="CY13" s="279"/>
      <c r="CZ13" s="282">
        <v>11.3</v>
      </c>
      <c r="DA13" s="282"/>
      <c r="DB13" s="282"/>
      <c r="DC13" s="282"/>
      <c r="DD13" s="326">
        <v>2774196</v>
      </c>
      <c r="DE13" s="216"/>
      <c r="DF13" s="216"/>
      <c r="DG13" s="216"/>
      <c r="DH13" s="216"/>
      <c r="DI13" s="216"/>
      <c r="DJ13" s="216"/>
      <c r="DK13" s="216"/>
      <c r="DL13" s="216"/>
      <c r="DM13" s="216"/>
      <c r="DN13" s="216"/>
      <c r="DO13" s="216"/>
      <c r="DP13" s="279"/>
      <c r="DQ13" s="326">
        <v>2920970</v>
      </c>
      <c r="DR13" s="216"/>
      <c r="DS13" s="216"/>
      <c r="DT13" s="216"/>
      <c r="DU13" s="216"/>
      <c r="DV13" s="216"/>
      <c r="DW13" s="216"/>
      <c r="DX13" s="216"/>
      <c r="DY13" s="216"/>
      <c r="DZ13" s="216"/>
      <c r="EA13" s="216"/>
      <c r="EB13" s="216"/>
      <c r="EC13" s="328"/>
    </row>
    <row r="14" spans="2:143" ht="11.25" customHeight="1">
      <c r="B14" s="260" t="s">
        <v>355</v>
      </c>
      <c r="C14" s="36"/>
      <c r="D14" s="36"/>
      <c r="E14" s="36"/>
      <c r="F14" s="36"/>
      <c r="G14" s="36"/>
      <c r="H14" s="36"/>
      <c r="I14" s="36"/>
      <c r="J14" s="36"/>
      <c r="K14" s="36"/>
      <c r="L14" s="36"/>
      <c r="M14" s="36"/>
      <c r="N14" s="36"/>
      <c r="O14" s="36"/>
      <c r="P14" s="36"/>
      <c r="Q14" s="269"/>
      <c r="R14" s="274" t="s">
        <v>206</v>
      </c>
      <c r="S14" s="216"/>
      <c r="T14" s="216"/>
      <c r="U14" s="216"/>
      <c r="V14" s="216"/>
      <c r="W14" s="216"/>
      <c r="X14" s="216"/>
      <c r="Y14" s="279"/>
      <c r="Z14" s="282" t="s">
        <v>206</v>
      </c>
      <c r="AA14" s="282"/>
      <c r="AB14" s="282"/>
      <c r="AC14" s="282"/>
      <c r="AD14" s="285" t="s">
        <v>206</v>
      </c>
      <c r="AE14" s="285"/>
      <c r="AF14" s="285"/>
      <c r="AG14" s="285"/>
      <c r="AH14" s="285"/>
      <c r="AI14" s="285"/>
      <c r="AJ14" s="285"/>
      <c r="AK14" s="285"/>
      <c r="AL14" s="289" t="s">
        <v>206</v>
      </c>
      <c r="AM14" s="237"/>
      <c r="AN14" s="237"/>
      <c r="AO14" s="294"/>
      <c r="AP14" s="260" t="s">
        <v>221</v>
      </c>
      <c r="AQ14" s="36"/>
      <c r="AR14" s="36"/>
      <c r="AS14" s="36"/>
      <c r="AT14" s="36"/>
      <c r="AU14" s="36"/>
      <c r="AV14" s="36"/>
      <c r="AW14" s="36"/>
      <c r="AX14" s="36"/>
      <c r="AY14" s="36"/>
      <c r="AZ14" s="36"/>
      <c r="BA14" s="36"/>
      <c r="BB14" s="36"/>
      <c r="BC14" s="36"/>
      <c r="BD14" s="36"/>
      <c r="BE14" s="36"/>
      <c r="BF14" s="269"/>
      <c r="BG14" s="274">
        <v>248751</v>
      </c>
      <c r="BH14" s="216"/>
      <c r="BI14" s="216"/>
      <c r="BJ14" s="216"/>
      <c r="BK14" s="216"/>
      <c r="BL14" s="216"/>
      <c r="BM14" s="216"/>
      <c r="BN14" s="279"/>
      <c r="BO14" s="282">
        <v>3.6</v>
      </c>
      <c r="BP14" s="282"/>
      <c r="BQ14" s="282"/>
      <c r="BR14" s="282"/>
      <c r="BS14" s="326" t="s">
        <v>206</v>
      </c>
      <c r="BT14" s="216"/>
      <c r="BU14" s="216"/>
      <c r="BV14" s="216"/>
      <c r="BW14" s="216"/>
      <c r="BX14" s="216"/>
      <c r="BY14" s="216"/>
      <c r="BZ14" s="216"/>
      <c r="CA14" s="216"/>
      <c r="CB14" s="328"/>
      <c r="CD14" s="260" t="s">
        <v>356</v>
      </c>
      <c r="CE14" s="36"/>
      <c r="CF14" s="36"/>
      <c r="CG14" s="36"/>
      <c r="CH14" s="36"/>
      <c r="CI14" s="36"/>
      <c r="CJ14" s="36"/>
      <c r="CK14" s="36"/>
      <c r="CL14" s="36"/>
      <c r="CM14" s="36"/>
      <c r="CN14" s="36"/>
      <c r="CO14" s="36"/>
      <c r="CP14" s="36"/>
      <c r="CQ14" s="269"/>
      <c r="CR14" s="274">
        <v>1296828</v>
      </c>
      <c r="CS14" s="216"/>
      <c r="CT14" s="216"/>
      <c r="CU14" s="216"/>
      <c r="CV14" s="216"/>
      <c r="CW14" s="216"/>
      <c r="CX14" s="216"/>
      <c r="CY14" s="279"/>
      <c r="CZ14" s="282">
        <v>3.6</v>
      </c>
      <c r="DA14" s="282"/>
      <c r="DB14" s="282"/>
      <c r="DC14" s="282"/>
      <c r="DD14" s="326">
        <v>65380</v>
      </c>
      <c r="DE14" s="216"/>
      <c r="DF14" s="216"/>
      <c r="DG14" s="216"/>
      <c r="DH14" s="216"/>
      <c r="DI14" s="216"/>
      <c r="DJ14" s="216"/>
      <c r="DK14" s="216"/>
      <c r="DL14" s="216"/>
      <c r="DM14" s="216"/>
      <c r="DN14" s="216"/>
      <c r="DO14" s="216"/>
      <c r="DP14" s="279"/>
      <c r="DQ14" s="326">
        <v>1206239</v>
      </c>
      <c r="DR14" s="216"/>
      <c r="DS14" s="216"/>
      <c r="DT14" s="216"/>
      <c r="DU14" s="216"/>
      <c r="DV14" s="216"/>
      <c r="DW14" s="216"/>
      <c r="DX14" s="216"/>
      <c r="DY14" s="216"/>
      <c r="DZ14" s="216"/>
      <c r="EA14" s="216"/>
      <c r="EB14" s="216"/>
      <c r="EC14" s="328"/>
    </row>
    <row r="15" spans="2:143" ht="11.25" customHeight="1">
      <c r="B15" s="260" t="s">
        <v>358</v>
      </c>
      <c r="C15" s="36"/>
      <c r="D15" s="36"/>
      <c r="E15" s="36"/>
      <c r="F15" s="36"/>
      <c r="G15" s="36"/>
      <c r="H15" s="36"/>
      <c r="I15" s="36"/>
      <c r="J15" s="36"/>
      <c r="K15" s="36"/>
      <c r="L15" s="36"/>
      <c r="M15" s="36"/>
      <c r="N15" s="36"/>
      <c r="O15" s="36"/>
      <c r="P15" s="36"/>
      <c r="Q15" s="269"/>
      <c r="R15" s="274">
        <v>170944</v>
      </c>
      <c r="S15" s="216"/>
      <c r="T15" s="216"/>
      <c r="U15" s="216"/>
      <c r="V15" s="216"/>
      <c r="W15" s="216"/>
      <c r="X15" s="216"/>
      <c r="Y15" s="279"/>
      <c r="Z15" s="282">
        <v>0.5</v>
      </c>
      <c r="AA15" s="282"/>
      <c r="AB15" s="282"/>
      <c r="AC15" s="282"/>
      <c r="AD15" s="285">
        <v>170944</v>
      </c>
      <c r="AE15" s="285"/>
      <c r="AF15" s="285"/>
      <c r="AG15" s="285"/>
      <c r="AH15" s="285"/>
      <c r="AI15" s="285"/>
      <c r="AJ15" s="285"/>
      <c r="AK15" s="285"/>
      <c r="AL15" s="289">
        <v>0.9</v>
      </c>
      <c r="AM15" s="237"/>
      <c r="AN15" s="237"/>
      <c r="AO15" s="294"/>
      <c r="AP15" s="260" t="s">
        <v>359</v>
      </c>
      <c r="AQ15" s="36"/>
      <c r="AR15" s="36"/>
      <c r="AS15" s="36"/>
      <c r="AT15" s="36"/>
      <c r="AU15" s="36"/>
      <c r="AV15" s="36"/>
      <c r="AW15" s="36"/>
      <c r="AX15" s="36"/>
      <c r="AY15" s="36"/>
      <c r="AZ15" s="36"/>
      <c r="BA15" s="36"/>
      <c r="BB15" s="36"/>
      <c r="BC15" s="36"/>
      <c r="BD15" s="36"/>
      <c r="BE15" s="36"/>
      <c r="BF15" s="269"/>
      <c r="BG15" s="274">
        <v>430437</v>
      </c>
      <c r="BH15" s="216"/>
      <c r="BI15" s="216"/>
      <c r="BJ15" s="216"/>
      <c r="BK15" s="216"/>
      <c r="BL15" s="216"/>
      <c r="BM15" s="216"/>
      <c r="BN15" s="279"/>
      <c r="BO15" s="282">
        <v>6.2</v>
      </c>
      <c r="BP15" s="282"/>
      <c r="BQ15" s="282"/>
      <c r="BR15" s="282"/>
      <c r="BS15" s="326" t="s">
        <v>206</v>
      </c>
      <c r="BT15" s="216"/>
      <c r="BU15" s="216"/>
      <c r="BV15" s="216"/>
      <c r="BW15" s="216"/>
      <c r="BX15" s="216"/>
      <c r="BY15" s="216"/>
      <c r="BZ15" s="216"/>
      <c r="CA15" s="216"/>
      <c r="CB15" s="328"/>
      <c r="CD15" s="260" t="s">
        <v>360</v>
      </c>
      <c r="CE15" s="36"/>
      <c r="CF15" s="36"/>
      <c r="CG15" s="36"/>
      <c r="CH15" s="36"/>
      <c r="CI15" s="36"/>
      <c r="CJ15" s="36"/>
      <c r="CK15" s="36"/>
      <c r="CL15" s="36"/>
      <c r="CM15" s="36"/>
      <c r="CN15" s="36"/>
      <c r="CO15" s="36"/>
      <c r="CP15" s="36"/>
      <c r="CQ15" s="269"/>
      <c r="CR15" s="274">
        <v>3230915</v>
      </c>
      <c r="CS15" s="216"/>
      <c r="CT15" s="216"/>
      <c r="CU15" s="216"/>
      <c r="CV15" s="216"/>
      <c r="CW15" s="216"/>
      <c r="CX15" s="216"/>
      <c r="CY15" s="279"/>
      <c r="CZ15" s="282">
        <v>9</v>
      </c>
      <c r="DA15" s="282"/>
      <c r="DB15" s="282"/>
      <c r="DC15" s="282"/>
      <c r="DD15" s="326">
        <v>903678</v>
      </c>
      <c r="DE15" s="216"/>
      <c r="DF15" s="216"/>
      <c r="DG15" s="216"/>
      <c r="DH15" s="216"/>
      <c r="DI15" s="216"/>
      <c r="DJ15" s="216"/>
      <c r="DK15" s="216"/>
      <c r="DL15" s="216"/>
      <c r="DM15" s="216"/>
      <c r="DN15" s="216"/>
      <c r="DO15" s="216"/>
      <c r="DP15" s="279"/>
      <c r="DQ15" s="326">
        <v>2277682</v>
      </c>
      <c r="DR15" s="216"/>
      <c r="DS15" s="216"/>
      <c r="DT15" s="216"/>
      <c r="DU15" s="216"/>
      <c r="DV15" s="216"/>
      <c r="DW15" s="216"/>
      <c r="DX15" s="216"/>
      <c r="DY15" s="216"/>
      <c r="DZ15" s="216"/>
      <c r="EA15" s="216"/>
      <c r="EB15" s="216"/>
      <c r="EC15" s="328"/>
    </row>
    <row r="16" spans="2:143" ht="11.25" customHeight="1">
      <c r="B16" s="260" t="s">
        <v>326</v>
      </c>
      <c r="C16" s="36"/>
      <c r="D16" s="36"/>
      <c r="E16" s="36"/>
      <c r="F16" s="36"/>
      <c r="G16" s="36"/>
      <c r="H16" s="36"/>
      <c r="I16" s="36"/>
      <c r="J16" s="36"/>
      <c r="K16" s="36"/>
      <c r="L16" s="36"/>
      <c r="M16" s="36"/>
      <c r="N16" s="36"/>
      <c r="O16" s="36"/>
      <c r="P16" s="36"/>
      <c r="Q16" s="269"/>
      <c r="R16" s="274" t="s">
        <v>206</v>
      </c>
      <c r="S16" s="216"/>
      <c r="T16" s="216"/>
      <c r="U16" s="216"/>
      <c r="V16" s="216"/>
      <c r="W16" s="216"/>
      <c r="X16" s="216"/>
      <c r="Y16" s="279"/>
      <c r="Z16" s="282" t="s">
        <v>206</v>
      </c>
      <c r="AA16" s="282"/>
      <c r="AB16" s="282"/>
      <c r="AC16" s="282"/>
      <c r="AD16" s="285" t="s">
        <v>206</v>
      </c>
      <c r="AE16" s="285"/>
      <c r="AF16" s="285"/>
      <c r="AG16" s="285"/>
      <c r="AH16" s="285"/>
      <c r="AI16" s="285"/>
      <c r="AJ16" s="285"/>
      <c r="AK16" s="285"/>
      <c r="AL16" s="289" t="s">
        <v>206</v>
      </c>
      <c r="AM16" s="237"/>
      <c r="AN16" s="237"/>
      <c r="AO16" s="294"/>
      <c r="AP16" s="260" t="s">
        <v>361</v>
      </c>
      <c r="AQ16" s="36"/>
      <c r="AR16" s="36"/>
      <c r="AS16" s="36"/>
      <c r="AT16" s="36"/>
      <c r="AU16" s="36"/>
      <c r="AV16" s="36"/>
      <c r="AW16" s="36"/>
      <c r="AX16" s="36"/>
      <c r="AY16" s="36"/>
      <c r="AZ16" s="36"/>
      <c r="BA16" s="36"/>
      <c r="BB16" s="36"/>
      <c r="BC16" s="36"/>
      <c r="BD16" s="36"/>
      <c r="BE16" s="36"/>
      <c r="BF16" s="269"/>
      <c r="BG16" s="274" t="s">
        <v>206</v>
      </c>
      <c r="BH16" s="216"/>
      <c r="BI16" s="216"/>
      <c r="BJ16" s="216"/>
      <c r="BK16" s="216"/>
      <c r="BL16" s="216"/>
      <c r="BM16" s="216"/>
      <c r="BN16" s="279"/>
      <c r="BO16" s="282" t="s">
        <v>206</v>
      </c>
      <c r="BP16" s="282"/>
      <c r="BQ16" s="282"/>
      <c r="BR16" s="282"/>
      <c r="BS16" s="326" t="s">
        <v>206</v>
      </c>
      <c r="BT16" s="216"/>
      <c r="BU16" s="216"/>
      <c r="BV16" s="216"/>
      <c r="BW16" s="216"/>
      <c r="BX16" s="216"/>
      <c r="BY16" s="216"/>
      <c r="BZ16" s="216"/>
      <c r="CA16" s="216"/>
      <c r="CB16" s="328"/>
      <c r="CD16" s="260" t="s">
        <v>362</v>
      </c>
      <c r="CE16" s="36"/>
      <c r="CF16" s="36"/>
      <c r="CG16" s="36"/>
      <c r="CH16" s="36"/>
      <c r="CI16" s="36"/>
      <c r="CJ16" s="36"/>
      <c r="CK16" s="36"/>
      <c r="CL16" s="36"/>
      <c r="CM16" s="36"/>
      <c r="CN16" s="36"/>
      <c r="CO16" s="36"/>
      <c r="CP16" s="36"/>
      <c r="CQ16" s="269"/>
      <c r="CR16" s="274">
        <v>519884</v>
      </c>
      <c r="CS16" s="216"/>
      <c r="CT16" s="216"/>
      <c r="CU16" s="216"/>
      <c r="CV16" s="216"/>
      <c r="CW16" s="216"/>
      <c r="CX16" s="216"/>
      <c r="CY16" s="279"/>
      <c r="CZ16" s="282">
        <v>1.4</v>
      </c>
      <c r="DA16" s="282"/>
      <c r="DB16" s="282"/>
      <c r="DC16" s="282"/>
      <c r="DD16" s="326" t="s">
        <v>206</v>
      </c>
      <c r="DE16" s="216"/>
      <c r="DF16" s="216"/>
      <c r="DG16" s="216"/>
      <c r="DH16" s="216"/>
      <c r="DI16" s="216"/>
      <c r="DJ16" s="216"/>
      <c r="DK16" s="216"/>
      <c r="DL16" s="216"/>
      <c r="DM16" s="216"/>
      <c r="DN16" s="216"/>
      <c r="DO16" s="216"/>
      <c r="DP16" s="279"/>
      <c r="DQ16" s="326">
        <v>182473</v>
      </c>
      <c r="DR16" s="216"/>
      <c r="DS16" s="216"/>
      <c r="DT16" s="216"/>
      <c r="DU16" s="216"/>
      <c r="DV16" s="216"/>
      <c r="DW16" s="216"/>
      <c r="DX16" s="216"/>
      <c r="DY16" s="216"/>
      <c r="DZ16" s="216"/>
      <c r="EA16" s="216"/>
      <c r="EB16" s="216"/>
      <c r="EC16" s="328"/>
    </row>
    <row r="17" spans="2:133" ht="11.25" customHeight="1">
      <c r="B17" s="260" t="s">
        <v>167</v>
      </c>
      <c r="C17" s="36"/>
      <c r="D17" s="36"/>
      <c r="E17" s="36"/>
      <c r="F17" s="36"/>
      <c r="G17" s="36"/>
      <c r="H17" s="36"/>
      <c r="I17" s="36"/>
      <c r="J17" s="36"/>
      <c r="K17" s="36"/>
      <c r="L17" s="36"/>
      <c r="M17" s="36"/>
      <c r="N17" s="36"/>
      <c r="O17" s="36"/>
      <c r="P17" s="36"/>
      <c r="Q17" s="269"/>
      <c r="R17" s="274">
        <v>28520</v>
      </c>
      <c r="S17" s="216"/>
      <c r="T17" s="216"/>
      <c r="U17" s="216"/>
      <c r="V17" s="216"/>
      <c r="W17" s="216"/>
      <c r="X17" s="216"/>
      <c r="Y17" s="279"/>
      <c r="Z17" s="282">
        <v>0.1</v>
      </c>
      <c r="AA17" s="282"/>
      <c r="AB17" s="282"/>
      <c r="AC17" s="282"/>
      <c r="AD17" s="285">
        <v>28520</v>
      </c>
      <c r="AE17" s="285"/>
      <c r="AF17" s="285"/>
      <c r="AG17" s="285"/>
      <c r="AH17" s="285"/>
      <c r="AI17" s="285"/>
      <c r="AJ17" s="285"/>
      <c r="AK17" s="285"/>
      <c r="AL17" s="289">
        <v>0.1</v>
      </c>
      <c r="AM17" s="237"/>
      <c r="AN17" s="237"/>
      <c r="AO17" s="294"/>
      <c r="AP17" s="260" t="s">
        <v>363</v>
      </c>
      <c r="AQ17" s="36"/>
      <c r="AR17" s="36"/>
      <c r="AS17" s="36"/>
      <c r="AT17" s="36"/>
      <c r="AU17" s="36"/>
      <c r="AV17" s="36"/>
      <c r="AW17" s="36"/>
      <c r="AX17" s="36"/>
      <c r="AY17" s="36"/>
      <c r="AZ17" s="36"/>
      <c r="BA17" s="36"/>
      <c r="BB17" s="36"/>
      <c r="BC17" s="36"/>
      <c r="BD17" s="36"/>
      <c r="BE17" s="36"/>
      <c r="BF17" s="269"/>
      <c r="BG17" s="274" t="s">
        <v>206</v>
      </c>
      <c r="BH17" s="216"/>
      <c r="BI17" s="216"/>
      <c r="BJ17" s="216"/>
      <c r="BK17" s="216"/>
      <c r="BL17" s="216"/>
      <c r="BM17" s="216"/>
      <c r="BN17" s="279"/>
      <c r="BO17" s="282" t="s">
        <v>206</v>
      </c>
      <c r="BP17" s="282"/>
      <c r="BQ17" s="282"/>
      <c r="BR17" s="282"/>
      <c r="BS17" s="326" t="s">
        <v>206</v>
      </c>
      <c r="BT17" s="216"/>
      <c r="BU17" s="216"/>
      <c r="BV17" s="216"/>
      <c r="BW17" s="216"/>
      <c r="BX17" s="216"/>
      <c r="BY17" s="216"/>
      <c r="BZ17" s="216"/>
      <c r="CA17" s="216"/>
      <c r="CB17" s="328"/>
      <c r="CD17" s="260" t="s">
        <v>365</v>
      </c>
      <c r="CE17" s="36"/>
      <c r="CF17" s="36"/>
      <c r="CG17" s="36"/>
      <c r="CH17" s="36"/>
      <c r="CI17" s="36"/>
      <c r="CJ17" s="36"/>
      <c r="CK17" s="36"/>
      <c r="CL17" s="36"/>
      <c r="CM17" s="36"/>
      <c r="CN17" s="36"/>
      <c r="CO17" s="36"/>
      <c r="CP17" s="36"/>
      <c r="CQ17" s="269"/>
      <c r="CR17" s="274">
        <v>3550735</v>
      </c>
      <c r="CS17" s="216"/>
      <c r="CT17" s="216"/>
      <c r="CU17" s="216"/>
      <c r="CV17" s="216"/>
      <c r="CW17" s="216"/>
      <c r="CX17" s="216"/>
      <c r="CY17" s="279"/>
      <c r="CZ17" s="282">
        <v>9.9</v>
      </c>
      <c r="DA17" s="282"/>
      <c r="DB17" s="282"/>
      <c r="DC17" s="282"/>
      <c r="DD17" s="326" t="s">
        <v>206</v>
      </c>
      <c r="DE17" s="216"/>
      <c r="DF17" s="216"/>
      <c r="DG17" s="216"/>
      <c r="DH17" s="216"/>
      <c r="DI17" s="216"/>
      <c r="DJ17" s="216"/>
      <c r="DK17" s="216"/>
      <c r="DL17" s="216"/>
      <c r="DM17" s="216"/>
      <c r="DN17" s="216"/>
      <c r="DO17" s="216"/>
      <c r="DP17" s="279"/>
      <c r="DQ17" s="326">
        <v>3488753</v>
      </c>
      <c r="DR17" s="216"/>
      <c r="DS17" s="216"/>
      <c r="DT17" s="216"/>
      <c r="DU17" s="216"/>
      <c r="DV17" s="216"/>
      <c r="DW17" s="216"/>
      <c r="DX17" s="216"/>
      <c r="DY17" s="216"/>
      <c r="DZ17" s="216"/>
      <c r="EA17" s="216"/>
      <c r="EB17" s="216"/>
      <c r="EC17" s="328"/>
    </row>
    <row r="18" spans="2:133" ht="11.25" customHeight="1">
      <c r="B18" s="260" t="s">
        <v>348</v>
      </c>
      <c r="C18" s="36"/>
      <c r="D18" s="36"/>
      <c r="E18" s="36"/>
      <c r="F18" s="36"/>
      <c r="G18" s="36"/>
      <c r="H18" s="36"/>
      <c r="I18" s="36"/>
      <c r="J18" s="36"/>
      <c r="K18" s="36"/>
      <c r="L18" s="36"/>
      <c r="M18" s="36"/>
      <c r="N18" s="36"/>
      <c r="O18" s="36"/>
      <c r="P18" s="36"/>
      <c r="Q18" s="269"/>
      <c r="R18" s="274">
        <v>12503443</v>
      </c>
      <c r="S18" s="216"/>
      <c r="T18" s="216"/>
      <c r="U18" s="216"/>
      <c r="V18" s="216"/>
      <c r="W18" s="216"/>
      <c r="X18" s="216"/>
      <c r="Y18" s="279"/>
      <c r="Z18" s="282">
        <v>33.799999999999997</v>
      </c>
      <c r="AA18" s="282"/>
      <c r="AB18" s="282"/>
      <c r="AC18" s="282"/>
      <c r="AD18" s="285">
        <v>10625930</v>
      </c>
      <c r="AE18" s="285"/>
      <c r="AF18" s="285"/>
      <c r="AG18" s="285"/>
      <c r="AH18" s="285"/>
      <c r="AI18" s="285"/>
      <c r="AJ18" s="285"/>
      <c r="AK18" s="285"/>
      <c r="AL18" s="289">
        <v>54.7</v>
      </c>
      <c r="AM18" s="237"/>
      <c r="AN18" s="237"/>
      <c r="AO18" s="294"/>
      <c r="AP18" s="260" t="s">
        <v>102</v>
      </c>
      <c r="AQ18" s="36"/>
      <c r="AR18" s="36"/>
      <c r="AS18" s="36"/>
      <c r="AT18" s="36"/>
      <c r="AU18" s="36"/>
      <c r="AV18" s="36"/>
      <c r="AW18" s="36"/>
      <c r="AX18" s="36"/>
      <c r="AY18" s="36"/>
      <c r="AZ18" s="36"/>
      <c r="BA18" s="36"/>
      <c r="BB18" s="36"/>
      <c r="BC18" s="36"/>
      <c r="BD18" s="36"/>
      <c r="BE18" s="36"/>
      <c r="BF18" s="269"/>
      <c r="BG18" s="274" t="s">
        <v>206</v>
      </c>
      <c r="BH18" s="216"/>
      <c r="BI18" s="216"/>
      <c r="BJ18" s="216"/>
      <c r="BK18" s="216"/>
      <c r="BL18" s="216"/>
      <c r="BM18" s="216"/>
      <c r="BN18" s="279"/>
      <c r="BO18" s="282" t="s">
        <v>206</v>
      </c>
      <c r="BP18" s="282"/>
      <c r="BQ18" s="282"/>
      <c r="BR18" s="282"/>
      <c r="BS18" s="326" t="s">
        <v>206</v>
      </c>
      <c r="BT18" s="216"/>
      <c r="BU18" s="216"/>
      <c r="BV18" s="216"/>
      <c r="BW18" s="216"/>
      <c r="BX18" s="216"/>
      <c r="BY18" s="216"/>
      <c r="BZ18" s="216"/>
      <c r="CA18" s="216"/>
      <c r="CB18" s="328"/>
      <c r="CD18" s="260" t="s">
        <v>366</v>
      </c>
      <c r="CE18" s="36"/>
      <c r="CF18" s="36"/>
      <c r="CG18" s="36"/>
      <c r="CH18" s="36"/>
      <c r="CI18" s="36"/>
      <c r="CJ18" s="36"/>
      <c r="CK18" s="36"/>
      <c r="CL18" s="36"/>
      <c r="CM18" s="36"/>
      <c r="CN18" s="36"/>
      <c r="CO18" s="36"/>
      <c r="CP18" s="36"/>
      <c r="CQ18" s="269"/>
      <c r="CR18" s="274" t="s">
        <v>206</v>
      </c>
      <c r="CS18" s="216"/>
      <c r="CT18" s="216"/>
      <c r="CU18" s="216"/>
      <c r="CV18" s="216"/>
      <c r="CW18" s="216"/>
      <c r="CX18" s="216"/>
      <c r="CY18" s="279"/>
      <c r="CZ18" s="282" t="s">
        <v>206</v>
      </c>
      <c r="DA18" s="282"/>
      <c r="DB18" s="282"/>
      <c r="DC18" s="282"/>
      <c r="DD18" s="326" t="s">
        <v>206</v>
      </c>
      <c r="DE18" s="216"/>
      <c r="DF18" s="216"/>
      <c r="DG18" s="216"/>
      <c r="DH18" s="216"/>
      <c r="DI18" s="216"/>
      <c r="DJ18" s="216"/>
      <c r="DK18" s="216"/>
      <c r="DL18" s="216"/>
      <c r="DM18" s="216"/>
      <c r="DN18" s="216"/>
      <c r="DO18" s="216"/>
      <c r="DP18" s="279"/>
      <c r="DQ18" s="326" t="s">
        <v>206</v>
      </c>
      <c r="DR18" s="216"/>
      <c r="DS18" s="216"/>
      <c r="DT18" s="216"/>
      <c r="DU18" s="216"/>
      <c r="DV18" s="216"/>
      <c r="DW18" s="216"/>
      <c r="DX18" s="216"/>
      <c r="DY18" s="216"/>
      <c r="DZ18" s="216"/>
      <c r="EA18" s="216"/>
      <c r="EB18" s="216"/>
      <c r="EC18" s="328"/>
    </row>
    <row r="19" spans="2:133" ht="11.25" customHeight="1">
      <c r="B19" s="260" t="s">
        <v>305</v>
      </c>
      <c r="C19" s="36"/>
      <c r="D19" s="36"/>
      <c r="E19" s="36"/>
      <c r="F19" s="36"/>
      <c r="G19" s="36"/>
      <c r="H19" s="36"/>
      <c r="I19" s="36"/>
      <c r="J19" s="36"/>
      <c r="K19" s="36"/>
      <c r="L19" s="36"/>
      <c r="M19" s="36"/>
      <c r="N19" s="36"/>
      <c r="O19" s="36"/>
      <c r="P19" s="36"/>
      <c r="Q19" s="269"/>
      <c r="R19" s="274">
        <v>10625930</v>
      </c>
      <c r="S19" s="216"/>
      <c r="T19" s="216"/>
      <c r="U19" s="216"/>
      <c r="V19" s="216"/>
      <c r="W19" s="216"/>
      <c r="X19" s="216"/>
      <c r="Y19" s="279"/>
      <c r="Z19" s="282">
        <v>28.7</v>
      </c>
      <c r="AA19" s="282"/>
      <c r="AB19" s="282"/>
      <c r="AC19" s="282"/>
      <c r="AD19" s="285">
        <v>10625930</v>
      </c>
      <c r="AE19" s="285"/>
      <c r="AF19" s="285"/>
      <c r="AG19" s="285"/>
      <c r="AH19" s="285"/>
      <c r="AI19" s="285"/>
      <c r="AJ19" s="285"/>
      <c r="AK19" s="285"/>
      <c r="AL19" s="289">
        <v>54.7</v>
      </c>
      <c r="AM19" s="237"/>
      <c r="AN19" s="237"/>
      <c r="AO19" s="294"/>
      <c r="AP19" s="260" t="s">
        <v>367</v>
      </c>
      <c r="AQ19" s="36"/>
      <c r="AR19" s="36"/>
      <c r="AS19" s="36"/>
      <c r="AT19" s="36"/>
      <c r="AU19" s="36"/>
      <c r="AV19" s="36"/>
      <c r="AW19" s="36"/>
      <c r="AX19" s="36"/>
      <c r="AY19" s="36"/>
      <c r="AZ19" s="36"/>
      <c r="BA19" s="36"/>
      <c r="BB19" s="36"/>
      <c r="BC19" s="36"/>
      <c r="BD19" s="36"/>
      <c r="BE19" s="36"/>
      <c r="BF19" s="269"/>
      <c r="BG19" s="274">
        <v>16308</v>
      </c>
      <c r="BH19" s="216"/>
      <c r="BI19" s="216"/>
      <c r="BJ19" s="216"/>
      <c r="BK19" s="216"/>
      <c r="BL19" s="216"/>
      <c r="BM19" s="216"/>
      <c r="BN19" s="279"/>
      <c r="BO19" s="282">
        <v>0.2</v>
      </c>
      <c r="BP19" s="282"/>
      <c r="BQ19" s="282"/>
      <c r="BR19" s="282"/>
      <c r="BS19" s="326" t="s">
        <v>206</v>
      </c>
      <c r="BT19" s="216"/>
      <c r="BU19" s="216"/>
      <c r="BV19" s="216"/>
      <c r="BW19" s="216"/>
      <c r="BX19" s="216"/>
      <c r="BY19" s="216"/>
      <c r="BZ19" s="216"/>
      <c r="CA19" s="216"/>
      <c r="CB19" s="328"/>
      <c r="CD19" s="260" t="s">
        <v>368</v>
      </c>
      <c r="CE19" s="36"/>
      <c r="CF19" s="36"/>
      <c r="CG19" s="36"/>
      <c r="CH19" s="36"/>
      <c r="CI19" s="36"/>
      <c r="CJ19" s="36"/>
      <c r="CK19" s="36"/>
      <c r="CL19" s="36"/>
      <c r="CM19" s="36"/>
      <c r="CN19" s="36"/>
      <c r="CO19" s="36"/>
      <c r="CP19" s="36"/>
      <c r="CQ19" s="269"/>
      <c r="CR19" s="274" t="s">
        <v>206</v>
      </c>
      <c r="CS19" s="216"/>
      <c r="CT19" s="216"/>
      <c r="CU19" s="216"/>
      <c r="CV19" s="216"/>
      <c r="CW19" s="216"/>
      <c r="CX19" s="216"/>
      <c r="CY19" s="279"/>
      <c r="CZ19" s="282" t="s">
        <v>206</v>
      </c>
      <c r="DA19" s="282"/>
      <c r="DB19" s="282"/>
      <c r="DC19" s="282"/>
      <c r="DD19" s="326" t="s">
        <v>206</v>
      </c>
      <c r="DE19" s="216"/>
      <c r="DF19" s="216"/>
      <c r="DG19" s="216"/>
      <c r="DH19" s="216"/>
      <c r="DI19" s="216"/>
      <c r="DJ19" s="216"/>
      <c r="DK19" s="216"/>
      <c r="DL19" s="216"/>
      <c r="DM19" s="216"/>
      <c r="DN19" s="216"/>
      <c r="DO19" s="216"/>
      <c r="DP19" s="279"/>
      <c r="DQ19" s="326" t="s">
        <v>206</v>
      </c>
      <c r="DR19" s="216"/>
      <c r="DS19" s="216"/>
      <c r="DT19" s="216"/>
      <c r="DU19" s="216"/>
      <c r="DV19" s="216"/>
      <c r="DW19" s="216"/>
      <c r="DX19" s="216"/>
      <c r="DY19" s="216"/>
      <c r="DZ19" s="216"/>
      <c r="EA19" s="216"/>
      <c r="EB19" s="216"/>
      <c r="EC19" s="328"/>
    </row>
    <row r="20" spans="2:133" ht="11.25" customHeight="1">
      <c r="B20" s="260" t="s">
        <v>302</v>
      </c>
      <c r="C20" s="36"/>
      <c r="D20" s="36"/>
      <c r="E20" s="36"/>
      <c r="F20" s="36"/>
      <c r="G20" s="36"/>
      <c r="H20" s="36"/>
      <c r="I20" s="36"/>
      <c r="J20" s="36"/>
      <c r="K20" s="36"/>
      <c r="L20" s="36"/>
      <c r="M20" s="36"/>
      <c r="N20" s="36"/>
      <c r="O20" s="36"/>
      <c r="P20" s="36"/>
      <c r="Q20" s="269"/>
      <c r="R20" s="274">
        <v>1877513</v>
      </c>
      <c r="S20" s="216"/>
      <c r="T20" s="216"/>
      <c r="U20" s="216"/>
      <c r="V20" s="216"/>
      <c r="W20" s="216"/>
      <c r="X20" s="216"/>
      <c r="Y20" s="279"/>
      <c r="Z20" s="282">
        <v>5.0999999999999996</v>
      </c>
      <c r="AA20" s="282"/>
      <c r="AB20" s="282"/>
      <c r="AC20" s="282"/>
      <c r="AD20" s="285" t="s">
        <v>206</v>
      </c>
      <c r="AE20" s="285"/>
      <c r="AF20" s="285"/>
      <c r="AG20" s="285"/>
      <c r="AH20" s="285"/>
      <c r="AI20" s="285"/>
      <c r="AJ20" s="285"/>
      <c r="AK20" s="285"/>
      <c r="AL20" s="289" t="s">
        <v>206</v>
      </c>
      <c r="AM20" s="237"/>
      <c r="AN20" s="237"/>
      <c r="AO20" s="294"/>
      <c r="AP20" s="260" t="s">
        <v>370</v>
      </c>
      <c r="AQ20" s="36"/>
      <c r="AR20" s="36"/>
      <c r="AS20" s="36"/>
      <c r="AT20" s="36"/>
      <c r="AU20" s="36"/>
      <c r="AV20" s="36"/>
      <c r="AW20" s="36"/>
      <c r="AX20" s="36"/>
      <c r="AY20" s="36"/>
      <c r="AZ20" s="36"/>
      <c r="BA20" s="36"/>
      <c r="BB20" s="36"/>
      <c r="BC20" s="36"/>
      <c r="BD20" s="36"/>
      <c r="BE20" s="36"/>
      <c r="BF20" s="269"/>
      <c r="BG20" s="274">
        <v>16308</v>
      </c>
      <c r="BH20" s="216"/>
      <c r="BI20" s="216"/>
      <c r="BJ20" s="216"/>
      <c r="BK20" s="216"/>
      <c r="BL20" s="216"/>
      <c r="BM20" s="216"/>
      <c r="BN20" s="279"/>
      <c r="BO20" s="282">
        <v>0.2</v>
      </c>
      <c r="BP20" s="282"/>
      <c r="BQ20" s="282"/>
      <c r="BR20" s="282"/>
      <c r="BS20" s="326" t="s">
        <v>206</v>
      </c>
      <c r="BT20" s="216"/>
      <c r="BU20" s="216"/>
      <c r="BV20" s="216"/>
      <c r="BW20" s="216"/>
      <c r="BX20" s="216"/>
      <c r="BY20" s="216"/>
      <c r="BZ20" s="216"/>
      <c r="CA20" s="216"/>
      <c r="CB20" s="328"/>
      <c r="CD20" s="260" t="s">
        <v>199</v>
      </c>
      <c r="CE20" s="36"/>
      <c r="CF20" s="36"/>
      <c r="CG20" s="36"/>
      <c r="CH20" s="36"/>
      <c r="CI20" s="36"/>
      <c r="CJ20" s="36"/>
      <c r="CK20" s="36"/>
      <c r="CL20" s="36"/>
      <c r="CM20" s="36"/>
      <c r="CN20" s="36"/>
      <c r="CO20" s="36"/>
      <c r="CP20" s="36"/>
      <c r="CQ20" s="269"/>
      <c r="CR20" s="274">
        <v>35907533</v>
      </c>
      <c r="CS20" s="216"/>
      <c r="CT20" s="216"/>
      <c r="CU20" s="216"/>
      <c r="CV20" s="216"/>
      <c r="CW20" s="216"/>
      <c r="CX20" s="216"/>
      <c r="CY20" s="279"/>
      <c r="CZ20" s="282">
        <v>100</v>
      </c>
      <c r="DA20" s="282"/>
      <c r="DB20" s="282"/>
      <c r="DC20" s="282"/>
      <c r="DD20" s="326">
        <v>5681085</v>
      </c>
      <c r="DE20" s="216"/>
      <c r="DF20" s="216"/>
      <c r="DG20" s="216"/>
      <c r="DH20" s="216"/>
      <c r="DI20" s="216"/>
      <c r="DJ20" s="216"/>
      <c r="DK20" s="216"/>
      <c r="DL20" s="216"/>
      <c r="DM20" s="216"/>
      <c r="DN20" s="216"/>
      <c r="DO20" s="216"/>
      <c r="DP20" s="279"/>
      <c r="DQ20" s="326">
        <v>24336687</v>
      </c>
      <c r="DR20" s="216"/>
      <c r="DS20" s="216"/>
      <c r="DT20" s="216"/>
      <c r="DU20" s="216"/>
      <c r="DV20" s="216"/>
      <c r="DW20" s="216"/>
      <c r="DX20" s="216"/>
      <c r="DY20" s="216"/>
      <c r="DZ20" s="216"/>
      <c r="EA20" s="216"/>
      <c r="EB20" s="216"/>
      <c r="EC20" s="328"/>
    </row>
    <row r="21" spans="2:133" ht="11.25" customHeight="1">
      <c r="B21" s="260" t="s">
        <v>373</v>
      </c>
      <c r="C21" s="36"/>
      <c r="D21" s="36"/>
      <c r="E21" s="36"/>
      <c r="F21" s="36"/>
      <c r="G21" s="36"/>
      <c r="H21" s="36"/>
      <c r="I21" s="36"/>
      <c r="J21" s="36"/>
      <c r="K21" s="36"/>
      <c r="L21" s="36"/>
      <c r="M21" s="36"/>
      <c r="N21" s="36"/>
      <c r="O21" s="36"/>
      <c r="P21" s="36"/>
      <c r="Q21" s="269"/>
      <c r="R21" s="274" t="s">
        <v>206</v>
      </c>
      <c r="S21" s="216"/>
      <c r="T21" s="216"/>
      <c r="U21" s="216"/>
      <c r="V21" s="216"/>
      <c r="W21" s="216"/>
      <c r="X21" s="216"/>
      <c r="Y21" s="279"/>
      <c r="Z21" s="282" t="s">
        <v>206</v>
      </c>
      <c r="AA21" s="282"/>
      <c r="AB21" s="282"/>
      <c r="AC21" s="282"/>
      <c r="AD21" s="285" t="s">
        <v>206</v>
      </c>
      <c r="AE21" s="285"/>
      <c r="AF21" s="285"/>
      <c r="AG21" s="285"/>
      <c r="AH21" s="285"/>
      <c r="AI21" s="285"/>
      <c r="AJ21" s="285"/>
      <c r="AK21" s="285"/>
      <c r="AL21" s="289" t="s">
        <v>206</v>
      </c>
      <c r="AM21" s="237"/>
      <c r="AN21" s="237"/>
      <c r="AO21" s="294"/>
      <c r="AP21" s="297" t="s">
        <v>374</v>
      </c>
      <c r="AQ21" s="300"/>
      <c r="AR21" s="300"/>
      <c r="AS21" s="300"/>
      <c r="AT21" s="300"/>
      <c r="AU21" s="300"/>
      <c r="AV21" s="300"/>
      <c r="AW21" s="300"/>
      <c r="AX21" s="300"/>
      <c r="AY21" s="300"/>
      <c r="AZ21" s="300"/>
      <c r="BA21" s="300"/>
      <c r="BB21" s="300"/>
      <c r="BC21" s="300"/>
      <c r="BD21" s="300"/>
      <c r="BE21" s="300"/>
      <c r="BF21" s="314"/>
      <c r="BG21" s="274">
        <v>16308</v>
      </c>
      <c r="BH21" s="216"/>
      <c r="BI21" s="216"/>
      <c r="BJ21" s="216"/>
      <c r="BK21" s="216"/>
      <c r="BL21" s="216"/>
      <c r="BM21" s="216"/>
      <c r="BN21" s="279"/>
      <c r="BO21" s="282">
        <v>0.2</v>
      </c>
      <c r="BP21" s="282"/>
      <c r="BQ21" s="282"/>
      <c r="BR21" s="282"/>
      <c r="BS21" s="326" t="s">
        <v>206</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81</v>
      </c>
      <c r="C22" s="36"/>
      <c r="D22" s="36"/>
      <c r="E22" s="36"/>
      <c r="F22" s="36"/>
      <c r="G22" s="36"/>
      <c r="H22" s="36"/>
      <c r="I22" s="36"/>
      <c r="J22" s="36"/>
      <c r="K22" s="36"/>
      <c r="L22" s="36"/>
      <c r="M22" s="36"/>
      <c r="N22" s="36"/>
      <c r="O22" s="36"/>
      <c r="P22" s="36"/>
      <c r="Q22" s="269"/>
      <c r="R22" s="274">
        <v>21271767</v>
      </c>
      <c r="S22" s="216"/>
      <c r="T22" s="216"/>
      <c r="U22" s="216"/>
      <c r="V22" s="216"/>
      <c r="W22" s="216"/>
      <c r="X22" s="216"/>
      <c r="Y22" s="279"/>
      <c r="Z22" s="282">
        <v>57.4</v>
      </c>
      <c r="AA22" s="282"/>
      <c r="AB22" s="282"/>
      <c r="AC22" s="282"/>
      <c r="AD22" s="285">
        <v>19394254</v>
      </c>
      <c r="AE22" s="285"/>
      <c r="AF22" s="285"/>
      <c r="AG22" s="285"/>
      <c r="AH22" s="285"/>
      <c r="AI22" s="285"/>
      <c r="AJ22" s="285"/>
      <c r="AK22" s="285"/>
      <c r="AL22" s="289">
        <v>99.8</v>
      </c>
      <c r="AM22" s="237"/>
      <c r="AN22" s="237"/>
      <c r="AO22" s="294"/>
      <c r="AP22" s="297" t="s">
        <v>376</v>
      </c>
      <c r="AQ22" s="300"/>
      <c r="AR22" s="300"/>
      <c r="AS22" s="300"/>
      <c r="AT22" s="300"/>
      <c r="AU22" s="300"/>
      <c r="AV22" s="300"/>
      <c r="AW22" s="300"/>
      <c r="AX22" s="300"/>
      <c r="AY22" s="300"/>
      <c r="AZ22" s="300"/>
      <c r="BA22" s="300"/>
      <c r="BB22" s="300"/>
      <c r="BC22" s="300"/>
      <c r="BD22" s="300"/>
      <c r="BE22" s="300"/>
      <c r="BF22" s="314"/>
      <c r="BG22" s="274" t="s">
        <v>206</v>
      </c>
      <c r="BH22" s="216"/>
      <c r="BI22" s="216"/>
      <c r="BJ22" s="216"/>
      <c r="BK22" s="216"/>
      <c r="BL22" s="216"/>
      <c r="BM22" s="216"/>
      <c r="BN22" s="279"/>
      <c r="BO22" s="282" t="s">
        <v>206</v>
      </c>
      <c r="BP22" s="282"/>
      <c r="BQ22" s="282"/>
      <c r="BR22" s="282"/>
      <c r="BS22" s="326" t="s">
        <v>206</v>
      </c>
      <c r="BT22" s="216"/>
      <c r="BU22" s="216"/>
      <c r="BV22" s="216"/>
      <c r="BW22" s="216"/>
      <c r="BX22" s="216"/>
      <c r="BY22" s="216"/>
      <c r="BZ22" s="216"/>
      <c r="CA22" s="216"/>
      <c r="CB22" s="328"/>
      <c r="CD22" s="148" t="s">
        <v>377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378</v>
      </c>
      <c r="C23" s="36"/>
      <c r="D23" s="36"/>
      <c r="E23" s="36"/>
      <c r="F23" s="36"/>
      <c r="G23" s="36"/>
      <c r="H23" s="36"/>
      <c r="I23" s="36"/>
      <c r="J23" s="36"/>
      <c r="K23" s="36"/>
      <c r="L23" s="36"/>
      <c r="M23" s="36"/>
      <c r="N23" s="36"/>
      <c r="O23" s="36"/>
      <c r="P23" s="36"/>
      <c r="Q23" s="269"/>
      <c r="R23" s="274">
        <v>13368</v>
      </c>
      <c r="S23" s="216"/>
      <c r="T23" s="216"/>
      <c r="U23" s="216"/>
      <c r="V23" s="216"/>
      <c r="W23" s="216"/>
      <c r="X23" s="216"/>
      <c r="Y23" s="279"/>
      <c r="Z23" s="282">
        <v>0</v>
      </c>
      <c r="AA23" s="282"/>
      <c r="AB23" s="282"/>
      <c r="AC23" s="282"/>
      <c r="AD23" s="285">
        <v>13368</v>
      </c>
      <c r="AE23" s="285"/>
      <c r="AF23" s="285"/>
      <c r="AG23" s="285"/>
      <c r="AH23" s="285"/>
      <c r="AI23" s="285"/>
      <c r="AJ23" s="285"/>
      <c r="AK23" s="285"/>
      <c r="AL23" s="289">
        <v>0.1</v>
      </c>
      <c r="AM23" s="237"/>
      <c r="AN23" s="237"/>
      <c r="AO23" s="294"/>
      <c r="AP23" s="297" t="s">
        <v>126</v>
      </c>
      <c r="AQ23" s="300"/>
      <c r="AR23" s="300"/>
      <c r="AS23" s="300"/>
      <c r="AT23" s="300"/>
      <c r="AU23" s="300"/>
      <c r="AV23" s="300"/>
      <c r="AW23" s="300"/>
      <c r="AX23" s="300"/>
      <c r="AY23" s="300"/>
      <c r="AZ23" s="300"/>
      <c r="BA23" s="300"/>
      <c r="BB23" s="300"/>
      <c r="BC23" s="300"/>
      <c r="BD23" s="300"/>
      <c r="BE23" s="300"/>
      <c r="BF23" s="314"/>
      <c r="BG23" s="274" t="s">
        <v>206</v>
      </c>
      <c r="BH23" s="216"/>
      <c r="BI23" s="216"/>
      <c r="BJ23" s="216"/>
      <c r="BK23" s="216"/>
      <c r="BL23" s="216"/>
      <c r="BM23" s="216"/>
      <c r="BN23" s="279"/>
      <c r="BO23" s="282" t="s">
        <v>206</v>
      </c>
      <c r="BP23" s="282"/>
      <c r="BQ23" s="282"/>
      <c r="BR23" s="282"/>
      <c r="BS23" s="326" t="s">
        <v>206</v>
      </c>
      <c r="BT23" s="216"/>
      <c r="BU23" s="216"/>
      <c r="BV23" s="216"/>
      <c r="BW23" s="216"/>
      <c r="BX23" s="216"/>
      <c r="BY23" s="216"/>
      <c r="BZ23" s="216"/>
      <c r="CA23" s="216"/>
      <c r="CB23" s="328"/>
      <c r="CD23" s="148" t="s">
        <v>323</v>
      </c>
      <c r="CE23" s="139"/>
      <c r="CF23" s="139"/>
      <c r="CG23" s="139"/>
      <c r="CH23" s="139"/>
      <c r="CI23" s="139"/>
      <c r="CJ23" s="139"/>
      <c r="CK23" s="139"/>
      <c r="CL23" s="139"/>
      <c r="CM23" s="139"/>
      <c r="CN23" s="139"/>
      <c r="CO23" s="139"/>
      <c r="CP23" s="139"/>
      <c r="CQ23" s="144"/>
      <c r="CR23" s="148" t="s">
        <v>380</v>
      </c>
      <c r="CS23" s="139"/>
      <c r="CT23" s="139"/>
      <c r="CU23" s="139"/>
      <c r="CV23" s="139"/>
      <c r="CW23" s="139"/>
      <c r="CX23" s="139"/>
      <c r="CY23" s="144"/>
      <c r="CZ23" s="148" t="s">
        <v>384</v>
      </c>
      <c r="DA23" s="139"/>
      <c r="DB23" s="139"/>
      <c r="DC23" s="144"/>
      <c r="DD23" s="148" t="s">
        <v>308</v>
      </c>
      <c r="DE23" s="139"/>
      <c r="DF23" s="139"/>
      <c r="DG23" s="139"/>
      <c r="DH23" s="139"/>
      <c r="DI23" s="139"/>
      <c r="DJ23" s="139"/>
      <c r="DK23" s="144"/>
      <c r="DL23" s="347" t="s">
        <v>386</v>
      </c>
      <c r="DM23" s="350"/>
      <c r="DN23" s="350"/>
      <c r="DO23" s="350"/>
      <c r="DP23" s="350"/>
      <c r="DQ23" s="350"/>
      <c r="DR23" s="350"/>
      <c r="DS23" s="350"/>
      <c r="DT23" s="350"/>
      <c r="DU23" s="350"/>
      <c r="DV23" s="354"/>
      <c r="DW23" s="148" t="s">
        <v>387</v>
      </c>
      <c r="DX23" s="139"/>
      <c r="DY23" s="139"/>
      <c r="DZ23" s="139"/>
      <c r="EA23" s="139"/>
      <c r="EB23" s="139"/>
      <c r="EC23" s="144"/>
    </row>
    <row r="24" spans="2:133" ht="11.25" customHeight="1">
      <c r="B24" s="260" t="s">
        <v>161</v>
      </c>
      <c r="C24" s="36"/>
      <c r="D24" s="36"/>
      <c r="E24" s="36"/>
      <c r="F24" s="36"/>
      <c r="G24" s="36"/>
      <c r="H24" s="36"/>
      <c r="I24" s="36"/>
      <c r="J24" s="36"/>
      <c r="K24" s="36"/>
      <c r="L24" s="36"/>
      <c r="M24" s="36"/>
      <c r="N24" s="36"/>
      <c r="O24" s="36"/>
      <c r="P24" s="36"/>
      <c r="Q24" s="269"/>
      <c r="R24" s="274">
        <v>280141</v>
      </c>
      <c r="S24" s="216"/>
      <c r="T24" s="216"/>
      <c r="U24" s="216"/>
      <c r="V24" s="216"/>
      <c r="W24" s="216"/>
      <c r="X24" s="216"/>
      <c r="Y24" s="279"/>
      <c r="Z24" s="282">
        <v>0.8</v>
      </c>
      <c r="AA24" s="282"/>
      <c r="AB24" s="282"/>
      <c r="AC24" s="282"/>
      <c r="AD24" s="285" t="s">
        <v>206</v>
      </c>
      <c r="AE24" s="285"/>
      <c r="AF24" s="285"/>
      <c r="AG24" s="285"/>
      <c r="AH24" s="285"/>
      <c r="AI24" s="285"/>
      <c r="AJ24" s="285"/>
      <c r="AK24" s="285"/>
      <c r="AL24" s="289" t="s">
        <v>206</v>
      </c>
      <c r="AM24" s="237"/>
      <c r="AN24" s="237"/>
      <c r="AO24" s="294"/>
      <c r="AP24" s="297" t="s">
        <v>389</v>
      </c>
      <c r="AQ24" s="300"/>
      <c r="AR24" s="300"/>
      <c r="AS24" s="300"/>
      <c r="AT24" s="300"/>
      <c r="AU24" s="300"/>
      <c r="AV24" s="300"/>
      <c r="AW24" s="300"/>
      <c r="AX24" s="300"/>
      <c r="AY24" s="300"/>
      <c r="AZ24" s="300"/>
      <c r="BA24" s="300"/>
      <c r="BB24" s="300"/>
      <c r="BC24" s="300"/>
      <c r="BD24" s="300"/>
      <c r="BE24" s="300"/>
      <c r="BF24" s="314"/>
      <c r="BG24" s="274" t="s">
        <v>206</v>
      </c>
      <c r="BH24" s="216"/>
      <c r="BI24" s="216"/>
      <c r="BJ24" s="216"/>
      <c r="BK24" s="216"/>
      <c r="BL24" s="216"/>
      <c r="BM24" s="216"/>
      <c r="BN24" s="279"/>
      <c r="BO24" s="282" t="s">
        <v>206</v>
      </c>
      <c r="BP24" s="282"/>
      <c r="BQ24" s="282"/>
      <c r="BR24" s="282"/>
      <c r="BS24" s="326" t="s">
        <v>206</v>
      </c>
      <c r="BT24" s="216"/>
      <c r="BU24" s="216"/>
      <c r="BV24" s="216"/>
      <c r="BW24" s="216"/>
      <c r="BX24" s="216"/>
      <c r="BY24" s="216"/>
      <c r="BZ24" s="216"/>
      <c r="CA24" s="216"/>
      <c r="CB24" s="328"/>
      <c r="CD24" s="259" t="s">
        <v>390</v>
      </c>
      <c r="CE24" s="265"/>
      <c r="CF24" s="265"/>
      <c r="CG24" s="265"/>
      <c r="CH24" s="265"/>
      <c r="CI24" s="265"/>
      <c r="CJ24" s="265"/>
      <c r="CK24" s="265"/>
      <c r="CL24" s="265"/>
      <c r="CM24" s="265"/>
      <c r="CN24" s="265"/>
      <c r="CO24" s="265"/>
      <c r="CP24" s="265"/>
      <c r="CQ24" s="268"/>
      <c r="CR24" s="273">
        <v>15301561</v>
      </c>
      <c r="CS24" s="276"/>
      <c r="CT24" s="276"/>
      <c r="CU24" s="276"/>
      <c r="CV24" s="276"/>
      <c r="CW24" s="276"/>
      <c r="CX24" s="276"/>
      <c r="CY24" s="278"/>
      <c r="CZ24" s="288">
        <v>42.6</v>
      </c>
      <c r="DA24" s="291"/>
      <c r="DB24" s="291"/>
      <c r="DC24" s="338"/>
      <c r="DD24" s="343">
        <v>10091514</v>
      </c>
      <c r="DE24" s="276"/>
      <c r="DF24" s="276"/>
      <c r="DG24" s="276"/>
      <c r="DH24" s="276"/>
      <c r="DI24" s="276"/>
      <c r="DJ24" s="276"/>
      <c r="DK24" s="278"/>
      <c r="DL24" s="343">
        <v>10021599</v>
      </c>
      <c r="DM24" s="276"/>
      <c r="DN24" s="276"/>
      <c r="DO24" s="276"/>
      <c r="DP24" s="276"/>
      <c r="DQ24" s="276"/>
      <c r="DR24" s="276"/>
      <c r="DS24" s="276"/>
      <c r="DT24" s="276"/>
      <c r="DU24" s="276"/>
      <c r="DV24" s="278"/>
      <c r="DW24" s="288">
        <v>49.2</v>
      </c>
      <c r="DX24" s="291"/>
      <c r="DY24" s="291"/>
      <c r="DZ24" s="291"/>
      <c r="EA24" s="291"/>
      <c r="EB24" s="291"/>
      <c r="EC24" s="293"/>
    </row>
    <row r="25" spans="2:133" ht="11.25" customHeight="1">
      <c r="B25" s="260" t="s">
        <v>311</v>
      </c>
      <c r="C25" s="36"/>
      <c r="D25" s="36"/>
      <c r="E25" s="36"/>
      <c r="F25" s="36"/>
      <c r="G25" s="36"/>
      <c r="H25" s="36"/>
      <c r="I25" s="36"/>
      <c r="J25" s="36"/>
      <c r="K25" s="36"/>
      <c r="L25" s="36"/>
      <c r="M25" s="36"/>
      <c r="N25" s="36"/>
      <c r="O25" s="36"/>
      <c r="P25" s="36"/>
      <c r="Q25" s="269"/>
      <c r="R25" s="274">
        <v>288057</v>
      </c>
      <c r="S25" s="216"/>
      <c r="T25" s="216"/>
      <c r="U25" s="216"/>
      <c r="V25" s="216"/>
      <c r="W25" s="216"/>
      <c r="X25" s="216"/>
      <c r="Y25" s="279"/>
      <c r="Z25" s="282">
        <v>0.8</v>
      </c>
      <c r="AA25" s="282"/>
      <c r="AB25" s="282"/>
      <c r="AC25" s="282"/>
      <c r="AD25" s="285">
        <v>19906</v>
      </c>
      <c r="AE25" s="285"/>
      <c r="AF25" s="285"/>
      <c r="AG25" s="285"/>
      <c r="AH25" s="285"/>
      <c r="AI25" s="285"/>
      <c r="AJ25" s="285"/>
      <c r="AK25" s="285"/>
      <c r="AL25" s="289">
        <v>0.1</v>
      </c>
      <c r="AM25" s="237"/>
      <c r="AN25" s="237"/>
      <c r="AO25" s="294"/>
      <c r="AP25" s="297" t="s">
        <v>280</v>
      </c>
      <c r="AQ25" s="300"/>
      <c r="AR25" s="300"/>
      <c r="AS25" s="300"/>
      <c r="AT25" s="300"/>
      <c r="AU25" s="300"/>
      <c r="AV25" s="300"/>
      <c r="AW25" s="300"/>
      <c r="AX25" s="300"/>
      <c r="AY25" s="300"/>
      <c r="AZ25" s="300"/>
      <c r="BA25" s="300"/>
      <c r="BB25" s="300"/>
      <c r="BC25" s="300"/>
      <c r="BD25" s="300"/>
      <c r="BE25" s="300"/>
      <c r="BF25" s="314"/>
      <c r="BG25" s="274" t="s">
        <v>206</v>
      </c>
      <c r="BH25" s="216"/>
      <c r="BI25" s="216"/>
      <c r="BJ25" s="216"/>
      <c r="BK25" s="216"/>
      <c r="BL25" s="216"/>
      <c r="BM25" s="216"/>
      <c r="BN25" s="279"/>
      <c r="BO25" s="282" t="s">
        <v>206</v>
      </c>
      <c r="BP25" s="282"/>
      <c r="BQ25" s="282"/>
      <c r="BR25" s="282"/>
      <c r="BS25" s="326" t="s">
        <v>206</v>
      </c>
      <c r="BT25" s="216"/>
      <c r="BU25" s="216"/>
      <c r="BV25" s="216"/>
      <c r="BW25" s="216"/>
      <c r="BX25" s="216"/>
      <c r="BY25" s="216"/>
      <c r="BZ25" s="216"/>
      <c r="CA25" s="216"/>
      <c r="CB25" s="328"/>
      <c r="CD25" s="260" t="s">
        <v>204</v>
      </c>
      <c r="CE25" s="36"/>
      <c r="CF25" s="36"/>
      <c r="CG25" s="36"/>
      <c r="CH25" s="36"/>
      <c r="CI25" s="36"/>
      <c r="CJ25" s="36"/>
      <c r="CK25" s="36"/>
      <c r="CL25" s="36"/>
      <c r="CM25" s="36"/>
      <c r="CN25" s="36"/>
      <c r="CO25" s="36"/>
      <c r="CP25" s="36"/>
      <c r="CQ25" s="269"/>
      <c r="CR25" s="274">
        <v>4744537</v>
      </c>
      <c r="CS25" s="313"/>
      <c r="CT25" s="313"/>
      <c r="CU25" s="313"/>
      <c r="CV25" s="313"/>
      <c r="CW25" s="313"/>
      <c r="CX25" s="313"/>
      <c r="CY25" s="333"/>
      <c r="CZ25" s="289">
        <v>13.2</v>
      </c>
      <c r="DA25" s="336"/>
      <c r="DB25" s="336"/>
      <c r="DC25" s="339"/>
      <c r="DD25" s="326">
        <v>4387654</v>
      </c>
      <c r="DE25" s="313"/>
      <c r="DF25" s="313"/>
      <c r="DG25" s="313"/>
      <c r="DH25" s="313"/>
      <c r="DI25" s="313"/>
      <c r="DJ25" s="313"/>
      <c r="DK25" s="333"/>
      <c r="DL25" s="326">
        <v>4353597</v>
      </c>
      <c r="DM25" s="313"/>
      <c r="DN25" s="313"/>
      <c r="DO25" s="313"/>
      <c r="DP25" s="313"/>
      <c r="DQ25" s="313"/>
      <c r="DR25" s="313"/>
      <c r="DS25" s="313"/>
      <c r="DT25" s="313"/>
      <c r="DU25" s="313"/>
      <c r="DV25" s="333"/>
      <c r="DW25" s="289">
        <v>21.4</v>
      </c>
      <c r="DX25" s="336"/>
      <c r="DY25" s="336"/>
      <c r="DZ25" s="336"/>
      <c r="EA25" s="336"/>
      <c r="EB25" s="336"/>
      <c r="EC25" s="362"/>
    </row>
    <row r="26" spans="2:133" ht="11.25" customHeight="1">
      <c r="B26" s="260" t="s">
        <v>19</v>
      </c>
      <c r="C26" s="36"/>
      <c r="D26" s="36"/>
      <c r="E26" s="36"/>
      <c r="F26" s="36"/>
      <c r="G26" s="36"/>
      <c r="H26" s="36"/>
      <c r="I26" s="36"/>
      <c r="J26" s="36"/>
      <c r="K26" s="36"/>
      <c r="L26" s="36"/>
      <c r="M26" s="36"/>
      <c r="N26" s="36"/>
      <c r="O26" s="36"/>
      <c r="P26" s="36"/>
      <c r="Q26" s="269"/>
      <c r="R26" s="274">
        <v>135575</v>
      </c>
      <c r="S26" s="216"/>
      <c r="T26" s="216"/>
      <c r="U26" s="216"/>
      <c r="V26" s="216"/>
      <c r="W26" s="216"/>
      <c r="X26" s="216"/>
      <c r="Y26" s="279"/>
      <c r="Z26" s="282">
        <v>0.4</v>
      </c>
      <c r="AA26" s="282"/>
      <c r="AB26" s="282"/>
      <c r="AC26" s="282"/>
      <c r="AD26" s="285" t="s">
        <v>206</v>
      </c>
      <c r="AE26" s="285"/>
      <c r="AF26" s="285"/>
      <c r="AG26" s="285"/>
      <c r="AH26" s="285"/>
      <c r="AI26" s="285"/>
      <c r="AJ26" s="285"/>
      <c r="AK26" s="285"/>
      <c r="AL26" s="289" t="s">
        <v>206</v>
      </c>
      <c r="AM26" s="237"/>
      <c r="AN26" s="237"/>
      <c r="AO26" s="294"/>
      <c r="AP26" s="297" t="s">
        <v>394</v>
      </c>
      <c r="AQ26" s="299"/>
      <c r="AR26" s="299"/>
      <c r="AS26" s="299"/>
      <c r="AT26" s="299"/>
      <c r="AU26" s="299"/>
      <c r="AV26" s="299"/>
      <c r="AW26" s="299"/>
      <c r="AX26" s="299"/>
      <c r="AY26" s="299"/>
      <c r="AZ26" s="299"/>
      <c r="BA26" s="299"/>
      <c r="BB26" s="299"/>
      <c r="BC26" s="299"/>
      <c r="BD26" s="299"/>
      <c r="BE26" s="299"/>
      <c r="BF26" s="314"/>
      <c r="BG26" s="274" t="s">
        <v>206</v>
      </c>
      <c r="BH26" s="216"/>
      <c r="BI26" s="216"/>
      <c r="BJ26" s="216"/>
      <c r="BK26" s="216"/>
      <c r="BL26" s="216"/>
      <c r="BM26" s="216"/>
      <c r="BN26" s="279"/>
      <c r="BO26" s="282" t="s">
        <v>206</v>
      </c>
      <c r="BP26" s="282"/>
      <c r="BQ26" s="282"/>
      <c r="BR26" s="282"/>
      <c r="BS26" s="326" t="s">
        <v>206</v>
      </c>
      <c r="BT26" s="216"/>
      <c r="BU26" s="216"/>
      <c r="BV26" s="216"/>
      <c r="BW26" s="216"/>
      <c r="BX26" s="216"/>
      <c r="BY26" s="216"/>
      <c r="BZ26" s="216"/>
      <c r="CA26" s="216"/>
      <c r="CB26" s="328"/>
      <c r="CD26" s="260" t="s">
        <v>111</v>
      </c>
      <c r="CE26" s="36"/>
      <c r="CF26" s="36"/>
      <c r="CG26" s="36"/>
      <c r="CH26" s="36"/>
      <c r="CI26" s="36"/>
      <c r="CJ26" s="36"/>
      <c r="CK26" s="36"/>
      <c r="CL26" s="36"/>
      <c r="CM26" s="36"/>
      <c r="CN26" s="36"/>
      <c r="CO26" s="36"/>
      <c r="CP26" s="36"/>
      <c r="CQ26" s="269"/>
      <c r="CR26" s="274">
        <v>3022898</v>
      </c>
      <c r="CS26" s="216"/>
      <c r="CT26" s="216"/>
      <c r="CU26" s="216"/>
      <c r="CV26" s="216"/>
      <c r="CW26" s="216"/>
      <c r="CX26" s="216"/>
      <c r="CY26" s="279"/>
      <c r="CZ26" s="289">
        <v>8.4</v>
      </c>
      <c r="DA26" s="336"/>
      <c r="DB26" s="336"/>
      <c r="DC26" s="339"/>
      <c r="DD26" s="326">
        <v>2692937</v>
      </c>
      <c r="DE26" s="216"/>
      <c r="DF26" s="216"/>
      <c r="DG26" s="216"/>
      <c r="DH26" s="216"/>
      <c r="DI26" s="216"/>
      <c r="DJ26" s="216"/>
      <c r="DK26" s="279"/>
      <c r="DL26" s="326" t="s">
        <v>206</v>
      </c>
      <c r="DM26" s="216"/>
      <c r="DN26" s="216"/>
      <c r="DO26" s="216"/>
      <c r="DP26" s="216"/>
      <c r="DQ26" s="216"/>
      <c r="DR26" s="216"/>
      <c r="DS26" s="216"/>
      <c r="DT26" s="216"/>
      <c r="DU26" s="216"/>
      <c r="DV26" s="279"/>
      <c r="DW26" s="289" t="s">
        <v>206</v>
      </c>
      <c r="DX26" s="336"/>
      <c r="DY26" s="336"/>
      <c r="DZ26" s="336"/>
      <c r="EA26" s="336"/>
      <c r="EB26" s="336"/>
      <c r="EC26" s="362"/>
    </row>
    <row r="27" spans="2:133" ht="11.25" customHeight="1">
      <c r="B27" s="260" t="s">
        <v>349</v>
      </c>
      <c r="C27" s="36"/>
      <c r="D27" s="36"/>
      <c r="E27" s="36"/>
      <c r="F27" s="36"/>
      <c r="G27" s="36"/>
      <c r="H27" s="36"/>
      <c r="I27" s="36"/>
      <c r="J27" s="36"/>
      <c r="K27" s="36"/>
      <c r="L27" s="36"/>
      <c r="M27" s="36"/>
      <c r="N27" s="36"/>
      <c r="O27" s="36"/>
      <c r="P27" s="36"/>
      <c r="Q27" s="269"/>
      <c r="R27" s="274">
        <v>4480503</v>
      </c>
      <c r="S27" s="216"/>
      <c r="T27" s="216"/>
      <c r="U27" s="216"/>
      <c r="V27" s="216"/>
      <c r="W27" s="216"/>
      <c r="X27" s="216"/>
      <c r="Y27" s="279"/>
      <c r="Z27" s="282">
        <v>12.1</v>
      </c>
      <c r="AA27" s="282"/>
      <c r="AB27" s="282"/>
      <c r="AC27" s="282"/>
      <c r="AD27" s="285" t="s">
        <v>206</v>
      </c>
      <c r="AE27" s="285"/>
      <c r="AF27" s="285"/>
      <c r="AG27" s="285"/>
      <c r="AH27" s="285"/>
      <c r="AI27" s="285"/>
      <c r="AJ27" s="285"/>
      <c r="AK27" s="285"/>
      <c r="AL27" s="289" t="s">
        <v>206</v>
      </c>
      <c r="AM27" s="237"/>
      <c r="AN27" s="237"/>
      <c r="AO27" s="294"/>
      <c r="AP27" s="260" t="s">
        <v>395</v>
      </c>
      <c r="AQ27" s="36"/>
      <c r="AR27" s="36"/>
      <c r="AS27" s="36"/>
      <c r="AT27" s="36"/>
      <c r="AU27" s="36"/>
      <c r="AV27" s="36"/>
      <c r="AW27" s="36"/>
      <c r="AX27" s="36"/>
      <c r="AY27" s="36"/>
      <c r="AZ27" s="36"/>
      <c r="BA27" s="36"/>
      <c r="BB27" s="36"/>
      <c r="BC27" s="36"/>
      <c r="BD27" s="36"/>
      <c r="BE27" s="36"/>
      <c r="BF27" s="269"/>
      <c r="BG27" s="274">
        <v>6910849</v>
      </c>
      <c r="BH27" s="216"/>
      <c r="BI27" s="216"/>
      <c r="BJ27" s="216"/>
      <c r="BK27" s="216"/>
      <c r="BL27" s="216"/>
      <c r="BM27" s="216"/>
      <c r="BN27" s="279"/>
      <c r="BO27" s="282">
        <v>100</v>
      </c>
      <c r="BP27" s="282"/>
      <c r="BQ27" s="282"/>
      <c r="BR27" s="282"/>
      <c r="BS27" s="326">
        <v>507127</v>
      </c>
      <c r="BT27" s="216"/>
      <c r="BU27" s="216"/>
      <c r="BV27" s="216"/>
      <c r="BW27" s="216"/>
      <c r="BX27" s="216"/>
      <c r="BY27" s="216"/>
      <c r="BZ27" s="216"/>
      <c r="CA27" s="216"/>
      <c r="CB27" s="328"/>
      <c r="CD27" s="260" t="s">
        <v>228</v>
      </c>
      <c r="CE27" s="36"/>
      <c r="CF27" s="36"/>
      <c r="CG27" s="36"/>
      <c r="CH27" s="36"/>
      <c r="CI27" s="36"/>
      <c r="CJ27" s="36"/>
      <c r="CK27" s="36"/>
      <c r="CL27" s="36"/>
      <c r="CM27" s="36"/>
      <c r="CN27" s="36"/>
      <c r="CO27" s="36"/>
      <c r="CP27" s="36"/>
      <c r="CQ27" s="269"/>
      <c r="CR27" s="274">
        <v>7006319</v>
      </c>
      <c r="CS27" s="313"/>
      <c r="CT27" s="313"/>
      <c r="CU27" s="313"/>
      <c r="CV27" s="313"/>
      <c r="CW27" s="313"/>
      <c r="CX27" s="313"/>
      <c r="CY27" s="333"/>
      <c r="CZ27" s="289">
        <v>19.5</v>
      </c>
      <c r="DA27" s="336"/>
      <c r="DB27" s="336"/>
      <c r="DC27" s="339"/>
      <c r="DD27" s="326">
        <v>2215137</v>
      </c>
      <c r="DE27" s="313"/>
      <c r="DF27" s="313"/>
      <c r="DG27" s="313"/>
      <c r="DH27" s="313"/>
      <c r="DI27" s="313"/>
      <c r="DJ27" s="313"/>
      <c r="DK27" s="333"/>
      <c r="DL27" s="326">
        <v>2180613</v>
      </c>
      <c r="DM27" s="313"/>
      <c r="DN27" s="313"/>
      <c r="DO27" s="313"/>
      <c r="DP27" s="313"/>
      <c r="DQ27" s="313"/>
      <c r="DR27" s="313"/>
      <c r="DS27" s="313"/>
      <c r="DT27" s="313"/>
      <c r="DU27" s="313"/>
      <c r="DV27" s="333"/>
      <c r="DW27" s="289">
        <v>10.7</v>
      </c>
      <c r="DX27" s="336"/>
      <c r="DY27" s="336"/>
      <c r="DZ27" s="336"/>
      <c r="EA27" s="336"/>
      <c r="EB27" s="336"/>
      <c r="EC27" s="362"/>
    </row>
    <row r="28" spans="2:133" ht="11.25" customHeight="1">
      <c r="B28" s="261" t="s">
        <v>56</v>
      </c>
      <c r="C28" s="266"/>
      <c r="D28" s="266"/>
      <c r="E28" s="266"/>
      <c r="F28" s="266"/>
      <c r="G28" s="266"/>
      <c r="H28" s="266"/>
      <c r="I28" s="266"/>
      <c r="J28" s="266"/>
      <c r="K28" s="266"/>
      <c r="L28" s="266"/>
      <c r="M28" s="266"/>
      <c r="N28" s="266"/>
      <c r="O28" s="266"/>
      <c r="P28" s="266"/>
      <c r="Q28" s="270"/>
      <c r="R28" s="274" t="s">
        <v>206</v>
      </c>
      <c r="S28" s="216"/>
      <c r="T28" s="216"/>
      <c r="U28" s="216"/>
      <c r="V28" s="216"/>
      <c r="W28" s="216"/>
      <c r="X28" s="216"/>
      <c r="Y28" s="279"/>
      <c r="Z28" s="282" t="s">
        <v>206</v>
      </c>
      <c r="AA28" s="282"/>
      <c r="AB28" s="282"/>
      <c r="AC28" s="282"/>
      <c r="AD28" s="285" t="s">
        <v>206</v>
      </c>
      <c r="AE28" s="285"/>
      <c r="AF28" s="285"/>
      <c r="AG28" s="285"/>
      <c r="AH28" s="285"/>
      <c r="AI28" s="285"/>
      <c r="AJ28" s="285"/>
      <c r="AK28" s="285"/>
      <c r="AL28" s="289" t="s">
        <v>206</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391</v>
      </c>
      <c r="CE28" s="36"/>
      <c r="CF28" s="36"/>
      <c r="CG28" s="36"/>
      <c r="CH28" s="36"/>
      <c r="CI28" s="36"/>
      <c r="CJ28" s="36"/>
      <c r="CK28" s="36"/>
      <c r="CL28" s="36"/>
      <c r="CM28" s="36"/>
      <c r="CN28" s="36"/>
      <c r="CO28" s="36"/>
      <c r="CP28" s="36"/>
      <c r="CQ28" s="269"/>
      <c r="CR28" s="274">
        <v>3550705</v>
      </c>
      <c r="CS28" s="216"/>
      <c r="CT28" s="216"/>
      <c r="CU28" s="216"/>
      <c r="CV28" s="216"/>
      <c r="CW28" s="216"/>
      <c r="CX28" s="216"/>
      <c r="CY28" s="279"/>
      <c r="CZ28" s="289">
        <v>9.9</v>
      </c>
      <c r="DA28" s="336"/>
      <c r="DB28" s="336"/>
      <c r="DC28" s="339"/>
      <c r="DD28" s="326">
        <v>3488723</v>
      </c>
      <c r="DE28" s="216"/>
      <c r="DF28" s="216"/>
      <c r="DG28" s="216"/>
      <c r="DH28" s="216"/>
      <c r="DI28" s="216"/>
      <c r="DJ28" s="216"/>
      <c r="DK28" s="279"/>
      <c r="DL28" s="326">
        <v>3487389</v>
      </c>
      <c r="DM28" s="216"/>
      <c r="DN28" s="216"/>
      <c r="DO28" s="216"/>
      <c r="DP28" s="216"/>
      <c r="DQ28" s="216"/>
      <c r="DR28" s="216"/>
      <c r="DS28" s="216"/>
      <c r="DT28" s="216"/>
      <c r="DU28" s="216"/>
      <c r="DV28" s="279"/>
      <c r="DW28" s="289">
        <v>17.100000000000001</v>
      </c>
      <c r="DX28" s="336"/>
      <c r="DY28" s="336"/>
      <c r="DZ28" s="336"/>
      <c r="EA28" s="336"/>
      <c r="EB28" s="336"/>
      <c r="EC28" s="362"/>
    </row>
    <row r="29" spans="2:133" ht="11.25" customHeight="1">
      <c r="B29" s="260" t="s">
        <v>397</v>
      </c>
      <c r="C29" s="36"/>
      <c r="D29" s="36"/>
      <c r="E29" s="36"/>
      <c r="F29" s="36"/>
      <c r="G29" s="36"/>
      <c r="H29" s="36"/>
      <c r="I29" s="36"/>
      <c r="J29" s="36"/>
      <c r="K29" s="36"/>
      <c r="L29" s="36"/>
      <c r="M29" s="36"/>
      <c r="N29" s="36"/>
      <c r="O29" s="36"/>
      <c r="P29" s="36"/>
      <c r="Q29" s="269"/>
      <c r="R29" s="274">
        <v>3105609</v>
      </c>
      <c r="S29" s="216"/>
      <c r="T29" s="216"/>
      <c r="U29" s="216"/>
      <c r="V29" s="216"/>
      <c r="W29" s="216"/>
      <c r="X29" s="216"/>
      <c r="Y29" s="279"/>
      <c r="Z29" s="282">
        <v>8.4</v>
      </c>
      <c r="AA29" s="282"/>
      <c r="AB29" s="282"/>
      <c r="AC29" s="282"/>
      <c r="AD29" s="285" t="s">
        <v>206</v>
      </c>
      <c r="AE29" s="285"/>
      <c r="AF29" s="285"/>
      <c r="AG29" s="285"/>
      <c r="AH29" s="285"/>
      <c r="AI29" s="285"/>
      <c r="AJ29" s="285"/>
      <c r="AK29" s="285"/>
      <c r="AL29" s="289" t="s">
        <v>206</v>
      </c>
      <c r="AM29" s="237"/>
      <c r="AN29" s="237"/>
      <c r="AO29" s="294"/>
      <c r="AP29" s="148" t="s">
        <v>323</v>
      </c>
      <c r="AQ29" s="139"/>
      <c r="AR29" s="139"/>
      <c r="AS29" s="139"/>
      <c r="AT29" s="139"/>
      <c r="AU29" s="139"/>
      <c r="AV29" s="139"/>
      <c r="AW29" s="139"/>
      <c r="AX29" s="139"/>
      <c r="AY29" s="139"/>
      <c r="AZ29" s="139"/>
      <c r="BA29" s="139"/>
      <c r="BB29" s="139"/>
      <c r="BC29" s="139"/>
      <c r="BD29" s="139"/>
      <c r="BE29" s="139"/>
      <c r="BF29" s="144"/>
      <c r="BG29" s="148" t="s">
        <v>398</v>
      </c>
      <c r="BH29" s="321"/>
      <c r="BI29" s="321"/>
      <c r="BJ29" s="321"/>
      <c r="BK29" s="321"/>
      <c r="BL29" s="321"/>
      <c r="BM29" s="321"/>
      <c r="BN29" s="321"/>
      <c r="BO29" s="321"/>
      <c r="BP29" s="321"/>
      <c r="BQ29" s="324"/>
      <c r="BR29" s="148" t="s">
        <v>261</v>
      </c>
      <c r="BS29" s="321"/>
      <c r="BT29" s="321"/>
      <c r="BU29" s="321"/>
      <c r="BV29" s="321"/>
      <c r="BW29" s="321"/>
      <c r="BX29" s="321"/>
      <c r="BY29" s="321"/>
      <c r="BZ29" s="321"/>
      <c r="CA29" s="321"/>
      <c r="CB29" s="324"/>
      <c r="CD29" s="133" t="s">
        <v>180</v>
      </c>
      <c r="CE29" s="42"/>
      <c r="CF29" s="260" t="s">
        <v>24</v>
      </c>
      <c r="CG29" s="36"/>
      <c r="CH29" s="36"/>
      <c r="CI29" s="36"/>
      <c r="CJ29" s="36"/>
      <c r="CK29" s="36"/>
      <c r="CL29" s="36"/>
      <c r="CM29" s="36"/>
      <c r="CN29" s="36"/>
      <c r="CO29" s="36"/>
      <c r="CP29" s="36"/>
      <c r="CQ29" s="269"/>
      <c r="CR29" s="274">
        <v>3550699</v>
      </c>
      <c r="CS29" s="313"/>
      <c r="CT29" s="313"/>
      <c r="CU29" s="313"/>
      <c r="CV29" s="313"/>
      <c r="CW29" s="313"/>
      <c r="CX29" s="313"/>
      <c r="CY29" s="333"/>
      <c r="CZ29" s="289">
        <v>9.9</v>
      </c>
      <c r="DA29" s="336"/>
      <c r="DB29" s="336"/>
      <c r="DC29" s="339"/>
      <c r="DD29" s="326">
        <v>3488717</v>
      </c>
      <c r="DE29" s="313"/>
      <c r="DF29" s="313"/>
      <c r="DG29" s="313"/>
      <c r="DH29" s="313"/>
      <c r="DI29" s="313"/>
      <c r="DJ29" s="313"/>
      <c r="DK29" s="333"/>
      <c r="DL29" s="326">
        <v>3487383</v>
      </c>
      <c r="DM29" s="313"/>
      <c r="DN29" s="313"/>
      <c r="DO29" s="313"/>
      <c r="DP29" s="313"/>
      <c r="DQ29" s="313"/>
      <c r="DR29" s="313"/>
      <c r="DS29" s="313"/>
      <c r="DT29" s="313"/>
      <c r="DU29" s="313"/>
      <c r="DV29" s="333"/>
      <c r="DW29" s="289">
        <v>17.100000000000001</v>
      </c>
      <c r="DX29" s="336"/>
      <c r="DY29" s="336"/>
      <c r="DZ29" s="336"/>
      <c r="EA29" s="336"/>
      <c r="EB29" s="336"/>
      <c r="EC29" s="362"/>
    </row>
    <row r="30" spans="2:133" ht="11.25" customHeight="1">
      <c r="B30" s="260" t="s">
        <v>242</v>
      </c>
      <c r="C30" s="36"/>
      <c r="D30" s="36"/>
      <c r="E30" s="36"/>
      <c r="F30" s="36"/>
      <c r="G30" s="36"/>
      <c r="H30" s="36"/>
      <c r="I30" s="36"/>
      <c r="J30" s="36"/>
      <c r="K30" s="36"/>
      <c r="L30" s="36"/>
      <c r="M30" s="36"/>
      <c r="N30" s="36"/>
      <c r="O30" s="36"/>
      <c r="P30" s="36"/>
      <c r="Q30" s="269"/>
      <c r="R30" s="274">
        <v>142338</v>
      </c>
      <c r="S30" s="216"/>
      <c r="T30" s="216"/>
      <c r="U30" s="216"/>
      <c r="V30" s="216"/>
      <c r="W30" s="216"/>
      <c r="X30" s="216"/>
      <c r="Y30" s="279"/>
      <c r="Z30" s="282">
        <v>0.4</v>
      </c>
      <c r="AA30" s="282"/>
      <c r="AB30" s="282"/>
      <c r="AC30" s="282"/>
      <c r="AD30" s="285" t="s">
        <v>206</v>
      </c>
      <c r="AE30" s="285"/>
      <c r="AF30" s="285"/>
      <c r="AG30" s="285"/>
      <c r="AH30" s="285"/>
      <c r="AI30" s="285"/>
      <c r="AJ30" s="285"/>
      <c r="AK30" s="285"/>
      <c r="AL30" s="289" t="s">
        <v>206</v>
      </c>
      <c r="AM30" s="237"/>
      <c r="AN30" s="237"/>
      <c r="AO30" s="294"/>
      <c r="AP30" s="161" t="s">
        <v>9</v>
      </c>
      <c r="AQ30" s="177"/>
      <c r="AR30" s="177"/>
      <c r="AS30" s="177"/>
      <c r="AT30" s="306" t="s">
        <v>400</v>
      </c>
      <c r="AU30" s="265"/>
      <c r="AV30" s="265"/>
      <c r="AW30" s="265"/>
      <c r="AX30" s="259" t="s">
        <v>282</v>
      </c>
      <c r="AY30" s="265"/>
      <c r="AZ30" s="265"/>
      <c r="BA30" s="265"/>
      <c r="BB30" s="265"/>
      <c r="BC30" s="265"/>
      <c r="BD30" s="265"/>
      <c r="BE30" s="265"/>
      <c r="BF30" s="268"/>
      <c r="BG30" s="318">
        <v>98.8</v>
      </c>
      <c r="BH30" s="322"/>
      <c r="BI30" s="322"/>
      <c r="BJ30" s="322"/>
      <c r="BK30" s="322"/>
      <c r="BL30" s="322"/>
      <c r="BM30" s="291">
        <v>95.7</v>
      </c>
      <c r="BN30" s="322"/>
      <c r="BO30" s="322"/>
      <c r="BP30" s="322"/>
      <c r="BQ30" s="325"/>
      <c r="BR30" s="318">
        <v>98.7</v>
      </c>
      <c r="BS30" s="322"/>
      <c r="BT30" s="322"/>
      <c r="BU30" s="322"/>
      <c r="BV30" s="322"/>
      <c r="BW30" s="322"/>
      <c r="BX30" s="291">
        <v>95.1</v>
      </c>
      <c r="BY30" s="322"/>
      <c r="BZ30" s="322"/>
      <c r="CA30" s="322"/>
      <c r="CB30" s="325"/>
      <c r="CD30" s="134"/>
      <c r="CE30" s="43"/>
      <c r="CF30" s="260" t="s">
        <v>402</v>
      </c>
      <c r="CG30" s="36"/>
      <c r="CH30" s="36"/>
      <c r="CI30" s="36"/>
      <c r="CJ30" s="36"/>
      <c r="CK30" s="36"/>
      <c r="CL30" s="36"/>
      <c r="CM30" s="36"/>
      <c r="CN30" s="36"/>
      <c r="CO30" s="36"/>
      <c r="CP30" s="36"/>
      <c r="CQ30" s="269"/>
      <c r="CR30" s="274">
        <v>3378616</v>
      </c>
      <c r="CS30" s="216"/>
      <c r="CT30" s="216"/>
      <c r="CU30" s="216"/>
      <c r="CV30" s="216"/>
      <c r="CW30" s="216"/>
      <c r="CX30" s="216"/>
      <c r="CY30" s="279"/>
      <c r="CZ30" s="289">
        <v>9.4</v>
      </c>
      <c r="DA30" s="336"/>
      <c r="DB30" s="336"/>
      <c r="DC30" s="339"/>
      <c r="DD30" s="326">
        <v>3316708</v>
      </c>
      <c r="DE30" s="216"/>
      <c r="DF30" s="216"/>
      <c r="DG30" s="216"/>
      <c r="DH30" s="216"/>
      <c r="DI30" s="216"/>
      <c r="DJ30" s="216"/>
      <c r="DK30" s="279"/>
      <c r="DL30" s="326">
        <v>3315374</v>
      </c>
      <c r="DM30" s="216"/>
      <c r="DN30" s="216"/>
      <c r="DO30" s="216"/>
      <c r="DP30" s="216"/>
      <c r="DQ30" s="216"/>
      <c r="DR30" s="216"/>
      <c r="DS30" s="216"/>
      <c r="DT30" s="216"/>
      <c r="DU30" s="216"/>
      <c r="DV30" s="279"/>
      <c r="DW30" s="289">
        <v>16.3</v>
      </c>
      <c r="DX30" s="336"/>
      <c r="DY30" s="336"/>
      <c r="DZ30" s="336"/>
      <c r="EA30" s="336"/>
      <c r="EB30" s="336"/>
      <c r="EC30" s="362"/>
    </row>
    <row r="31" spans="2:133" ht="11.25" customHeight="1">
      <c r="B31" s="260" t="s">
        <v>148</v>
      </c>
      <c r="C31" s="36"/>
      <c r="D31" s="36"/>
      <c r="E31" s="36"/>
      <c r="F31" s="36"/>
      <c r="G31" s="36"/>
      <c r="H31" s="36"/>
      <c r="I31" s="36"/>
      <c r="J31" s="36"/>
      <c r="K31" s="36"/>
      <c r="L31" s="36"/>
      <c r="M31" s="36"/>
      <c r="N31" s="36"/>
      <c r="O31" s="36"/>
      <c r="P31" s="36"/>
      <c r="Q31" s="269"/>
      <c r="R31" s="274">
        <v>157562</v>
      </c>
      <c r="S31" s="216"/>
      <c r="T31" s="216"/>
      <c r="U31" s="216"/>
      <c r="V31" s="216"/>
      <c r="W31" s="216"/>
      <c r="X31" s="216"/>
      <c r="Y31" s="279"/>
      <c r="Z31" s="282">
        <v>0.4</v>
      </c>
      <c r="AA31" s="282"/>
      <c r="AB31" s="282"/>
      <c r="AC31" s="282"/>
      <c r="AD31" s="285" t="s">
        <v>206</v>
      </c>
      <c r="AE31" s="285"/>
      <c r="AF31" s="285"/>
      <c r="AG31" s="285"/>
      <c r="AH31" s="285"/>
      <c r="AI31" s="285"/>
      <c r="AJ31" s="285"/>
      <c r="AK31" s="285"/>
      <c r="AL31" s="289" t="s">
        <v>206</v>
      </c>
      <c r="AM31" s="237"/>
      <c r="AN31" s="237"/>
      <c r="AO31" s="294"/>
      <c r="AP31" s="298"/>
      <c r="AQ31" s="29"/>
      <c r="AR31" s="29"/>
      <c r="AS31" s="29"/>
      <c r="AT31" s="307"/>
      <c r="AU31" s="36" t="s">
        <v>256</v>
      </c>
      <c r="AV31" s="36"/>
      <c r="AW31" s="36"/>
      <c r="AX31" s="260" t="s">
        <v>381</v>
      </c>
      <c r="AY31" s="36"/>
      <c r="AZ31" s="36"/>
      <c r="BA31" s="36"/>
      <c r="BB31" s="36"/>
      <c r="BC31" s="36"/>
      <c r="BD31" s="36"/>
      <c r="BE31" s="36"/>
      <c r="BF31" s="269"/>
      <c r="BG31" s="319">
        <v>99</v>
      </c>
      <c r="BH31" s="313"/>
      <c r="BI31" s="313"/>
      <c r="BJ31" s="313"/>
      <c r="BK31" s="313"/>
      <c r="BL31" s="313"/>
      <c r="BM31" s="237">
        <v>96.8</v>
      </c>
      <c r="BN31" s="323"/>
      <c r="BO31" s="323"/>
      <c r="BP31" s="323"/>
      <c r="BQ31" s="316"/>
      <c r="BR31" s="319">
        <v>98.9</v>
      </c>
      <c r="BS31" s="313"/>
      <c r="BT31" s="313"/>
      <c r="BU31" s="313"/>
      <c r="BV31" s="313"/>
      <c r="BW31" s="313"/>
      <c r="BX31" s="237">
        <v>96.3</v>
      </c>
      <c r="BY31" s="323"/>
      <c r="BZ31" s="323"/>
      <c r="CA31" s="323"/>
      <c r="CB31" s="316"/>
      <c r="CD31" s="134"/>
      <c r="CE31" s="43"/>
      <c r="CF31" s="260" t="s">
        <v>322</v>
      </c>
      <c r="CG31" s="36"/>
      <c r="CH31" s="36"/>
      <c r="CI31" s="36"/>
      <c r="CJ31" s="36"/>
      <c r="CK31" s="36"/>
      <c r="CL31" s="36"/>
      <c r="CM31" s="36"/>
      <c r="CN31" s="36"/>
      <c r="CO31" s="36"/>
      <c r="CP31" s="36"/>
      <c r="CQ31" s="269"/>
      <c r="CR31" s="274">
        <v>172083</v>
      </c>
      <c r="CS31" s="313"/>
      <c r="CT31" s="313"/>
      <c r="CU31" s="313"/>
      <c r="CV31" s="313"/>
      <c r="CW31" s="313"/>
      <c r="CX31" s="313"/>
      <c r="CY31" s="333"/>
      <c r="CZ31" s="289">
        <v>0.5</v>
      </c>
      <c r="DA31" s="336"/>
      <c r="DB31" s="336"/>
      <c r="DC31" s="339"/>
      <c r="DD31" s="326">
        <v>172009</v>
      </c>
      <c r="DE31" s="313"/>
      <c r="DF31" s="313"/>
      <c r="DG31" s="313"/>
      <c r="DH31" s="313"/>
      <c r="DI31" s="313"/>
      <c r="DJ31" s="313"/>
      <c r="DK31" s="333"/>
      <c r="DL31" s="326">
        <v>172009</v>
      </c>
      <c r="DM31" s="313"/>
      <c r="DN31" s="313"/>
      <c r="DO31" s="313"/>
      <c r="DP31" s="313"/>
      <c r="DQ31" s="313"/>
      <c r="DR31" s="313"/>
      <c r="DS31" s="313"/>
      <c r="DT31" s="313"/>
      <c r="DU31" s="313"/>
      <c r="DV31" s="333"/>
      <c r="DW31" s="289">
        <v>0.8</v>
      </c>
      <c r="DX31" s="336"/>
      <c r="DY31" s="336"/>
      <c r="DZ31" s="336"/>
      <c r="EA31" s="336"/>
      <c r="EB31" s="336"/>
      <c r="EC31" s="362"/>
    </row>
    <row r="32" spans="2:133" ht="11.25" customHeight="1">
      <c r="B32" s="260" t="s">
        <v>403</v>
      </c>
      <c r="C32" s="36"/>
      <c r="D32" s="36"/>
      <c r="E32" s="36"/>
      <c r="F32" s="36"/>
      <c r="G32" s="36"/>
      <c r="H32" s="36"/>
      <c r="I32" s="36"/>
      <c r="J32" s="36"/>
      <c r="K32" s="36"/>
      <c r="L32" s="36"/>
      <c r="M32" s="36"/>
      <c r="N32" s="36"/>
      <c r="O32" s="36"/>
      <c r="P32" s="36"/>
      <c r="Q32" s="269"/>
      <c r="R32" s="274">
        <v>2365075</v>
      </c>
      <c r="S32" s="216"/>
      <c r="T32" s="216"/>
      <c r="U32" s="216"/>
      <c r="V32" s="216"/>
      <c r="W32" s="216"/>
      <c r="X32" s="216"/>
      <c r="Y32" s="279"/>
      <c r="Z32" s="282">
        <v>6.4</v>
      </c>
      <c r="AA32" s="282"/>
      <c r="AB32" s="282"/>
      <c r="AC32" s="282"/>
      <c r="AD32" s="285" t="s">
        <v>206</v>
      </c>
      <c r="AE32" s="285"/>
      <c r="AF32" s="285"/>
      <c r="AG32" s="285"/>
      <c r="AH32" s="285"/>
      <c r="AI32" s="285"/>
      <c r="AJ32" s="285"/>
      <c r="AK32" s="285"/>
      <c r="AL32" s="289" t="s">
        <v>206</v>
      </c>
      <c r="AM32" s="237"/>
      <c r="AN32" s="237"/>
      <c r="AO32" s="294"/>
      <c r="AP32" s="175"/>
      <c r="AQ32" s="178"/>
      <c r="AR32" s="178"/>
      <c r="AS32" s="178"/>
      <c r="AT32" s="308"/>
      <c r="AU32" s="267"/>
      <c r="AV32" s="267"/>
      <c r="AW32" s="267"/>
      <c r="AX32" s="262" t="s">
        <v>165</v>
      </c>
      <c r="AY32" s="267"/>
      <c r="AZ32" s="267"/>
      <c r="BA32" s="267"/>
      <c r="BB32" s="267"/>
      <c r="BC32" s="267"/>
      <c r="BD32" s="267"/>
      <c r="BE32" s="267"/>
      <c r="BF32" s="271"/>
      <c r="BG32" s="320">
        <v>98.6</v>
      </c>
      <c r="BH32" s="312"/>
      <c r="BI32" s="312"/>
      <c r="BJ32" s="312"/>
      <c r="BK32" s="312"/>
      <c r="BL32" s="312"/>
      <c r="BM32" s="292">
        <v>94.3</v>
      </c>
      <c r="BN32" s="312"/>
      <c r="BO32" s="312"/>
      <c r="BP32" s="312"/>
      <c r="BQ32" s="317"/>
      <c r="BR32" s="320">
        <v>98.5</v>
      </c>
      <c r="BS32" s="312"/>
      <c r="BT32" s="312"/>
      <c r="BU32" s="312"/>
      <c r="BV32" s="312"/>
      <c r="BW32" s="312"/>
      <c r="BX32" s="292">
        <v>93.6</v>
      </c>
      <c r="BY32" s="312"/>
      <c r="BZ32" s="312"/>
      <c r="CA32" s="312"/>
      <c r="CB32" s="317"/>
      <c r="CD32" s="135"/>
      <c r="CE32" s="142"/>
      <c r="CF32" s="260" t="s">
        <v>405</v>
      </c>
      <c r="CG32" s="36"/>
      <c r="CH32" s="36"/>
      <c r="CI32" s="36"/>
      <c r="CJ32" s="36"/>
      <c r="CK32" s="36"/>
      <c r="CL32" s="36"/>
      <c r="CM32" s="36"/>
      <c r="CN32" s="36"/>
      <c r="CO32" s="36"/>
      <c r="CP32" s="36"/>
      <c r="CQ32" s="269"/>
      <c r="CR32" s="274">
        <v>6</v>
      </c>
      <c r="CS32" s="216"/>
      <c r="CT32" s="216"/>
      <c r="CU32" s="216"/>
      <c r="CV32" s="216"/>
      <c r="CW32" s="216"/>
      <c r="CX32" s="216"/>
      <c r="CY32" s="279"/>
      <c r="CZ32" s="289">
        <v>0</v>
      </c>
      <c r="DA32" s="336"/>
      <c r="DB32" s="336"/>
      <c r="DC32" s="339"/>
      <c r="DD32" s="326">
        <v>6</v>
      </c>
      <c r="DE32" s="216"/>
      <c r="DF32" s="216"/>
      <c r="DG32" s="216"/>
      <c r="DH32" s="216"/>
      <c r="DI32" s="216"/>
      <c r="DJ32" s="216"/>
      <c r="DK32" s="279"/>
      <c r="DL32" s="326">
        <v>6</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382</v>
      </c>
      <c r="C33" s="36"/>
      <c r="D33" s="36"/>
      <c r="E33" s="36"/>
      <c r="F33" s="36"/>
      <c r="G33" s="36"/>
      <c r="H33" s="36"/>
      <c r="I33" s="36"/>
      <c r="J33" s="36"/>
      <c r="K33" s="36"/>
      <c r="L33" s="36"/>
      <c r="M33" s="36"/>
      <c r="N33" s="36"/>
      <c r="O33" s="36"/>
      <c r="P33" s="36"/>
      <c r="Q33" s="269"/>
      <c r="R33" s="274">
        <v>1141560</v>
      </c>
      <c r="S33" s="216"/>
      <c r="T33" s="216"/>
      <c r="U33" s="216"/>
      <c r="V33" s="216"/>
      <c r="W33" s="216"/>
      <c r="X33" s="216"/>
      <c r="Y33" s="279"/>
      <c r="Z33" s="282">
        <v>3.1</v>
      </c>
      <c r="AA33" s="282"/>
      <c r="AB33" s="282"/>
      <c r="AC33" s="282"/>
      <c r="AD33" s="285" t="s">
        <v>206</v>
      </c>
      <c r="AE33" s="285"/>
      <c r="AF33" s="285"/>
      <c r="AG33" s="285"/>
      <c r="AH33" s="285"/>
      <c r="AI33" s="285"/>
      <c r="AJ33" s="285"/>
      <c r="AK33" s="285"/>
      <c r="AL33" s="289" t="s">
        <v>206</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406</v>
      </c>
      <c r="CE33" s="36"/>
      <c r="CF33" s="36"/>
      <c r="CG33" s="36"/>
      <c r="CH33" s="36"/>
      <c r="CI33" s="36"/>
      <c r="CJ33" s="36"/>
      <c r="CK33" s="36"/>
      <c r="CL33" s="36"/>
      <c r="CM33" s="36"/>
      <c r="CN33" s="36"/>
      <c r="CO33" s="36"/>
      <c r="CP33" s="36"/>
      <c r="CQ33" s="269"/>
      <c r="CR33" s="274">
        <v>14405003</v>
      </c>
      <c r="CS33" s="313"/>
      <c r="CT33" s="313"/>
      <c r="CU33" s="313"/>
      <c r="CV33" s="313"/>
      <c r="CW33" s="313"/>
      <c r="CX33" s="313"/>
      <c r="CY33" s="333"/>
      <c r="CZ33" s="289">
        <v>40.1</v>
      </c>
      <c r="DA33" s="336"/>
      <c r="DB33" s="336"/>
      <c r="DC33" s="339"/>
      <c r="DD33" s="326">
        <v>11338333</v>
      </c>
      <c r="DE33" s="313"/>
      <c r="DF33" s="313"/>
      <c r="DG33" s="313"/>
      <c r="DH33" s="313"/>
      <c r="DI33" s="313"/>
      <c r="DJ33" s="313"/>
      <c r="DK33" s="333"/>
      <c r="DL33" s="326">
        <v>9470038</v>
      </c>
      <c r="DM33" s="313"/>
      <c r="DN33" s="313"/>
      <c r="DO33" s="313"/>
      <c r="DP33" s="313"/>
      <c r="DQ33" s="313"/>
      <c r="DR33" s="313"/>
      <c r="DS33" s="313"/>
      <c r="DT33" s="313"/>
      <c r="DU33" s="313"/>
      <c r="DV33" s="333"/>
      <c r="DW33" s="289">
        <v>46.5</v>
      </c>
      <c r="DX33" s="336"/>
      <c r="DY33" s="336"/>
      <c r="DZ33" s="336"/>
      <c r="EA33" s="336"/>
      <c r="EB33" s="336"/>
      <c r="EC33" s="362"/>
    </row>
    <row r="34" spans="2:133" ht="11.25" customHeight="1">
      <c r="B34" s="260" t="s">
        <v>407</v>
      </c>
      <c r="C34" s="36"/>
      <c r="D34" s="36"/>
      <c r="E34" s="36"/>
      <c r="F34" s="36"/>
      <c r="G34" s="36"/>
      <c r="H34" s="36"/>
      <c r="I34" s="36"/>
      <c r="J34" s="36"/>
      <c r="K34" s="36"/>
      <c r="L34" s="36"/>
      <c r="M34" s="36"/>
      <c r="N34" s="36"/>
      <c r="O34" s="36"/>
      <c r="P34" s="36"/>
      <c r="Q34" s="269"/>
      <c r="R34" s="274">
        <v>509521</v>
      </c>
      <c r="S34" s="216"/>
      <c r="T34" s="216"/>
      <c r="U34" s="216"/>
      <c r="V34" s="216"/>
      <c r="W34" s="216"/>
      <c r="X34" s="216"/>
      <c r="Y34" s="279"/>
      <c r="Z34" s="282">
        <v>1.4</v>
      </c>
      <c r="AA34" s="282"/>
      <c r="AB34" s="282"/>
      <c r="AC34" s="282"/>
      <c r="AD34" s="285">
        <v>267</v>
      </c>
      <c r="AE34" s="285"/>
      <c r="AF34" s="285"/>
      <c r="AG34" s="285"/>
      <c r="AH34" s="285"/>
      <c r="AI34" s="285"/>
      <c r="AJ34" s="285"/>
      <c r="AK34" s="285"/>
      <c r="AL34" s="289">
        <v>0</v>
      </c>
      <c r="AM34" s="237"/>
      <c r="AN34" s="237"/>
      <c r="AO34" s="294"/>
      <c r="AP34" s="96"/>
      <c r="AQ34" s="148" t="s">
        <v>409</v>
      </c>
      <c r="AR34" s="139"/>
      <c r="AS34" s="139"/>
      <c r="AT34" s="139"/>
      <c r="AU34" s="139"/>
      <c r="AV34" s="139"/>
      <c r="AW34" s="139"/>
      <c r="AX34" s="139"/>
      <c r="AY34" s="139"/>
      <c r="AZ34" s="139"/>
      <c r="BA34" s="139"/>
      <c r="BB34" s="139"/>
      <c r="BC34" s="139"/>
      <c r="BD34" s="139"/>
      <c r="BE34" s="139"/>
      <c r="BF34" s="144"/>
      <c r="BG34" s="148" t="s">
        <v>213</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410</v>
      </c>
      <c r="CE34" s="36"/>
      <c r="CF34" s="36"/>
      <c r="CG34" s="36"/>
      <c r="CH34" s="36"/>
      <c r="CI34" s="36"/>
      <c r="CJ34" s="36"/>
      <c r="CK34" s="36"/>
      <c r="CL34" s="36"/>
      <c r="CM34" s="36"/>
      <c r="CN34" s="36"/>
      <c r="CO34" s="36"/>
      <c r="CP34" s="36"/>
      <c r="CQ34" s="269"/>
      <c r="CR34" s="274">
        <v>4472584</v>
      </c>
      <c r="CS34" s="216"/>
      <c r="CT34" s="216"/>
      <c r="CU34" s="216"/>
      <c r="CV34" s="216"/>
      <c r="CW34" s="216"/>
      <c r="CX34" s="216"/>
      <c r="CY34" s="279"/>
      <c r="CZ34" s="289">
        <v>12.5</v>
      </c>
      <c r="DA34" s="336"/>
      <c r="DB34" s="336"/>
      <c r="DC34" s="339"/>
      <c r="DD34" s="326">
        <v>3646354</v>
      </c>
      <c r="DE34" s="216"/>
      <c r="DF34" s="216"/>
      <c r="DG34" s="216"/>
      <c r="DH34" s="216"/>
      <c r="DI34" s="216"/>
      <c r="DJ34" s="216"/>
      <c r="DK34" s="279"/>
      <c r="DL34" s="326">
        <v>3097495</v>
      </c>
      <c r="DM34" s="216"/>
      <c r="DN34" s="216"/>
      <c r="DO34" s="216"/>
      <c r="DP34" s="216"/>
      <c r="DQ34" s="216"/>
      <c r="DR34" s="216"/>
      <c r="DS34" s="216"/>
      <c r="DT34" s="216"/>
      <c r="DU34" s="216"/>
      <c r="DV34" s="279"/>
      <c r="DW34" s="289">
        <v>15.2</v>
      </c>
      <c r="DX34" s="336"/>
      <c r="DY34" s="336"/>
      <c r="DZ34" s="336"/>
      <c r="EA34" s="336"/>
      <c r="EB34" s="336"/>
      <c r="EC34" s="362"/>
    </row>
    <row r="35" spans="2:133" ht="11.25" customHeight="1">
      <c r="B35" s="260" t="s">
        <v>412</v>
      </c>
      <c r="C35" s="36"/>
      <c r="D35" s="36"/>
      <c r="E35" s="36"/>
      <c r="F35" s="36"/>
      <c r="G35" s="36"/>
      <c r="H35" s="36"/>
      <c r="I35" s="36"/>
      <c r="J35" s="36"/>
      <c r="K35" s="36"/>
      <c r="L35" s="36"/>
      <c r="M35" s="36"/>
      <c r="N35" s="36"/>
      <c r="O35" s="36"/>
      <c r="P35" s="36"/>
      <c r="Q35" s="269"/>
      <c r="R35" s="274">
        <v>3145132</v>
      </c>
      <c r="S35" s="216"/>
      <c r="T35" s="216"/>
      <c r="U35" s="216"/>
      <c r="V35" s="216"/>
      <c r="W35" s="216"/>
      <c r="X35" s="216"/>
      <c r="Y35" s="279"/>
      <c r="Z35" s="282">
        <v>8.5</v>
      </c>
      <c r="AA35" s="282"/>
      <c r="AB35" s="282"/>
      <c r="AC35" s="282"/>
      <c r="AD35" s="285" t="s">
        <v>206</v>
      </c>
      <c r="AE35" s="285"/>
      <c r="AF35" s="285"/>
      <c r="AG35" s="285"/>
      <c r="AH35" s="285"/>
      <c r="AI35" s="285"/>
      <c r="AJ35" s="285"/>
      <c r="AK35" s="285"/>
      <c r="AL35" s="289" t="s">
        <v>206</v>
      </c>
      <c r="AM35" s="237"/>
      <c r="AN35" s="237"/>
      <c r="AO35" s="294"/>
      <c r="AP35" s="96"/>
      <c r="AQ35" s="301" t="s">
        <v>395</v>
      </c>
      <c r="AR35" s="304"/>
      <c r="AS35" s="304"/>
      <c r="AT35" s="304"/>
      <c r="AU35" s="304"/>
      <c r="AV35" s="304"/>
      <c r="AW35" s="304"/>
      <c r="AX35" s="304"/>
      <c r="AY35" s="309"/>
      <c r="AZ35" s="273">
        <v>4595520</v>
      </c>
      <c r="BA35" s="276"/>
      <c r="BB35" s="276"/>
      <c r="BC35" s="276"/>
      <c r="BD35" s="276"/>
      <c r="BE35" s="276"/>
      <c r="BF35" s="315"/>
      <c r="BG35" s="259" t="s">
        <v>413</v>
      </c>
      <c r="BH35" s="265"/>
      <c r="BI35" s="265"/>
      <c r="BJ35" s="265"/>
      <c r="BK35" s="265"/>
      <c r="BL35" s="265"/>
      <c r="BM35" s="265"/>
      <c r="BN35" s="265"/>
      <c r="BO35" s="265"/>
      <c r="BP35" s="265"/>
      <c r="BQ35" s="265"/>
      <c r="BR35" s="265"/>
      <c r="BS35" s="265"/>
      <c r="BT35" s="265"/>
      <c r="BU35" s="268"/>
      <c r="BV35" s="273">
        <v>223043</v>
      </c>
      <c r="BW35" s="276"/>
      <c r="BX35" s="276"/>
      <c r="BY35" s="276"/>
      <c r="BZ35" s="276"/>
      <c r="CA35" s="276"/>
      <c r="CB35" s="315"/>
      <c r="CD35" s="260" t="s">
        <v>414</v>
      </c>
      <c r="CE35" s="36"/>
      <c r="CF35" s="36"/>
      <c r="CG35" s="36"/>
      <c r="CH35" s="36"/>
      <c r="CI35" s="36"/>
      <c r="CJ35" s="36"/>
      <c r="CK35" s="36"/>
      <c r="CL35" s="36"/>
      <c r="CM35" s="36"/>
      <c r="CN35" s="36"/>
      <c r="CO35" s="36"/>
      <c r="CP35" s="36"/>
      <c r="CQ35" s="269"/>
      <c r="CR35" s="274">
        <v>237430</v>
      </c>
      <c r="CS35" s="313"/>
      <c r="CT35" s="313"/>
      <c r="CU35" s="313"/>
      <c r="CV35" s="313"/>
      <c r="CW35" s="313"/>
      <c r="CX35" s="313"/>
      <c r="CY35" s="333"/>
      <c r="CZ35" s="289">
        <v>0.7</v>
      </c>
      <c r="DA35" s="336"/>
      <c r="DB35" s="336"/>
      <c r="DC35" s="339"/>
      <c r="DD35" s="326">
        <v>200723</v>
      </c>
      <c r="DE35" s="313"/>
      <c r="DF35" s="313"/>
      <c r="DG35" s="313"/>
      <c r="DH35" s="313"/>
      <c r="DI35" s="313"/>
      <c r="DJ35" s="313"/>
      <c r="DK35" s="333"/>
      <c r="DL35" s="326">
        <v>200723</v>
      </c>
      <c r="DM35" s="313"/>
      <c r="DN35" s="313"/>
      <c r="DO35" s="313"/>
      <c r="DP35" s="313"/>
      <c r="DQ35" s="313"/>
      <c r="DR35" s="313"/>
      <c r="DS35" s="313"/>
      <c r="DT35" s="313"/>
      <c r="DU35" s="313"/>
      <c r="DV35" s="333"/>
      <c r="DW35" s="289">
        <v>1</v>
      </c>
      <c r="DX35" s="336"/>
      <c r="DY35" s="336"/>
      <c r="DZ35" s="336"/>
      <c r="EA35" s="336"/>
      <c r="EB35" s="336"/>
      <c r="EC35" s="362"/>
    </row>
    <row r="36" spans="2:133" ht="11.25" customHeight="1">
      <c r="B36" s="260" t="s">
        <v>417</v>
      </c>
      <c r="C36" s="36"/>
      <c r="D36" s="36"/>
      <c r="E36" s="36"/>
      <c r="F36" s="36"/>
      <c r="G36" s="36"/>
      <c r="H36" s="36"/>
      <c r="I36" s="36"/>
      <c r="J36" s="36"/>
      <c r="K36" s="36"/>
      <c r="L36" s="36"/>
      <c r="M36" s="36"/>
      <c r="N36" s="36"/>
      <c r="O36" s="36"/>
      <c r="P36" s="36"/>
      <c r="Q36" s="269"/>
      <c r="R36" s="274" t="s">
        <v>206</v>
      </c>
      <c r="S36" s="216"/>
      <c r="T36" s="216"/>
      <c r="U36" s="216"/>
      <c r="V36" s="216"/>
      <c r="W36" s="216"/>
      <c r="X36" s="216"/>
      <c r="Y36" s="279"/>
      <c r="Z36" s="282" t="s">
        <v>206</v>
      </c>
      <c r="AA36" s="282"/>
      <c r="AB36" s="282"/>
      <c r="AC36" s="282"/>
      <c r="AD36" s="285" t="s">
        <v>206</v>
      </c>
      <c r="AE36" s="285"/>
      <c r="AF36" s="285"/>
      <c r="AG36" s="285"/>
      <c r="AH36" s="285"/>
      <c r="AI36" s="285"/>
      <c r="AJ36" s="285"/>
      <c r="AK36" s="285"/>
      <c r="AL36" s="289" t="s">
        <v>206</v>
      </c>
      <c r="AM36" s="237"/>
      <c r="AN36" s="237"/>
      <c r="AO36" s="294"/>
      <c r="AQ36" s="302" t="s">
        <v>418</v>
      </c>
      <c r="AR36" s="198"/>
      <c r="AS36" s="198"/>
      <c r="AT36" s="198"/>
      <c r="AU36" s="198"/>
      <c r="AV36" s="198"/>
      <c r="AW36" s="198"/>
      <c r="AX36" s="198"/>
      <c r="AY36" s="310"/>
      <c r="AZ36" s="274">
        <v>581452</v>
      </c>
      <c r="BA36" s="216"/>
      <c r="BB36" s="216"/>
      <c r="BC36" s="216"/>
      <c r="BD36" s="313"/>
      <c r="BE36" s="313"/>
      <c r="BF36" s="316"/>
      <c r="BG36" s="260" t="s">
        <v>421</v>
      </c>
      <c r="BH36" s="36"/>
      <c r="BI36" s="36"/>
      <c r="BJ36" s="36"/>
      <c r="BK36" s="36"/>
      <c r="BL36" s="36"/>
      <c r="BM36" s="36"/>
      <c r="BN36" s="36"/>
      <c r="BO36" s="36"/>
      <c r="BP36" s="36"/>
      <c r="BQ36" s="36"/>
      <c r="BR36" s="36"/>
      <c r="BS36" s="36"/>
      <c r="BT36" s="36"/>
      <c r="BU36" s="269"/>
      <c r="BV36" s="274">
        <v>166531</v>
      </c>
      <c r="BW36" s="216"/>
      <c r="BX36" s="216"/>
      <c r="BY36" s="216"/>
      <c r="BZ36" s="216"/>
      <c r="CA36" s="216"/>
      <c r="CB36" s="328"/>
      <c r="CD36" s="260" t="s">
        <v>31</v>
      </c>
      <c r="CE36" s="36"/>
      <c r="CF36" s="36"/>
      <c r="CG36" s="36"/>
      <c r="CH36" s="36"/>
      <c r="CI36" s="36"/>
      <c r="CJ36" s="36"/>
      <c r="CK36" s="36"/>
      <c r="CL36" s="36"/>
      <c r="CM36" s="36"/>
      <c r="CN36" s="36"/>
      <c r="CO36" s="36"/>
      <c r="CP36" s="36"/>
      <c r="CQ36" s="269"/>
      <c r="CR36" s="274">
        <v>4147939</v>
      </c>
      <c r="CS36" s="216"/>
      <c r="CT36" s="216"/>
      <c r="CU36" s="216"/>
      <c r="CV36" s="216"/>
      <c r="CW36" s="216"/>
      <c r="CX36" s="216"/>
      <c r="CY36" s="279"/>
      <c r="CZ36" s="289">
        <v>11.6</v>
      </c>
      <c r="DA36" s="336"/>
      <c r="DB36" s="336"/>
      <c r="DC36" s="339"/>
      <c r="DD36" s="326">
        <v>3099712</v>
      </c>
      <c r="DE36" s="216"/>
      <c r="DF36" s="216"/>
      <c r="DG36" s="216"/>
      <c r="DH36" s="216"/>
      <c r="DI36" s="216"/>
      <c r="DJ36" s="216"/>
      <c r="DK36" s="279"/>
      <c r="DL36" s="326">
        <v>2682868</v>
      </c>
      <c r="DM36" s="216"/>
      <c r="DN36" s="216"/>
      <c r="DO36" s="216"/>
      <c r="DP36" s="216"/>
      <c r="DQ36" s="216"/>
      <c r="DR36" s="216"/>
      <c r="DS36" s="216"/>
      <c r="DT36" s="216"/>
      <c r="DU36" s="216"/>
      <c r="DV36" s="279"/>
      <c r="DW36" s="289">
        <v>13.2</v>
      </c>
      <c r="DX36" s="336"/>
      <c r="DY36" s="336"/>
      <c r="DZ36" s="336"/>
      <c r="EA36" s="336"/>
      <c r="EB36" s="336"/>
      <c r="EC36" s="362"/>
    </row>
    <row r="37" spans="2:133" ht="11.25" customHeight="1">
      <c r="B37" s="260" t="s">
        <v>422</v>
      </c>
      <c r="C37" s="36"/>
      <c r="D37" s="36"/>
      <c r="E37" s="36"/>
      <c r="F37" s="36"/>
      <c r="G37" s="36"/>
      <c r="H37" s="36"/>
      <c r="I37" s="36"/>
      <c r="J37" s="36"/>
      <c r="K37" s="36"/>
      <c r="L37" s="36"/>
      <c r="M37" s="36"/>
      <c r="N37" s="36"/>
      <c r="O37" s="36"/>
      <c r="P37" s="36"/>
      <c r="Q37" s="269"/>
      <c r="R37" s="274">
        <v>931032</v>
      </c>
      <c r="S37" s="216"/>
      <c r="T37" s="216"/>
      <c r="U37" s="216"/>
      <c r="V37" s="216"/>
      <c r="W37" s="216"/>
      <c r="X37" s="216"/>
      <c r="Y37" s="279"/>
      <c r="Z37" s="282">
        <v>2.5</v>
      </c>
      <c r="AA37" s="282"/>
      <c r="AB37" s="282"/>
      <c r="AC37" s="282"/>
      <c r="AD37" s="285" t="s">
        <v>206</v>
      </c>
      <c r="AE37" s="285"/>
      <c r="AF37" s="285"/>
      <c r="AG37" s="285"/>
      <c r="AH37" s="285"/>
      <c r="AI37" s="285"/>
      <c r="AJ37" s="285"/>
      <c r="AK37" s="285"/>
      <c r="AL37" s="289" t="s">
        <v>206</v>
      </c>
      <c r="AM37" s="237"/>
      <c r="AN37" s="237"/>
      <c r="AO37" s="294"/>
      <c r="AQ37" s="302" t="s">
        <v>425</v>
      </c>
      <c r="AR37" s="198"/>
      <c r="AS37" s="198"/>
      <c r="AT37" s="198"/>
      <c r="AU37" s="198"/>
      <c r="AV37" s="198"/>
      <c r="AW37" s="198"/>
      <c r="AX37" s="198"/>
      <c r="AY37" s="310"/>
      <c r="AZ37" s="274">
        <v>509852</v>
      </c>
      <c r="BA37" s="216"/>
      <c r="BB37" s="216"/>
      <c r="BC37" s="216"/>
      <c r="BD37" s="313"/>
      <c r="BE37" s="313"/>
      <c r="BF37" s="316"/>
      <c r="BG37" s="260" t="s">
        <v>429</v>
      </c>
      <c r="BH37" s="36"/>
      <c r="BI37" s="36"/>
      <c r="BJ37" s="36"/>
      <c r="BK37" s="36"/>
      <c r="BL37" s="36"/>
      <c r="BM37" s="36"/>
      <c r="BN37" s="36"/>
      <c r="BO37" s="36"/>
      <c r="BP37" s="36"/>
      <c r="BQ37" s="36"/>
      <c r="BR37" s="36"/>
      <c r="BS37" s="36"/>
      <c r="BT37" s="36"/>
      <c r="BU37" s="269"/>
      <c r="BV37" s="274">
        <v>9706</v>
      </c>
      <c r="BW37" s="216"/>
      <c r="BX37" s="216"/>
      <c r="BY37" s="216"/>
      <c r="BZ37" s="216"/>
      <c r="CA37" s="216"/>
      <c r="CB37" s="328"/>
      <c r="CD37" s="260" t="s">
        <v>164</v>
      </c>
      <c r="CE37" s="36"/>
      <c r="CF37" s="36"/>
      <c r="CG37" s="36"/>
      <c r="CH37" s="36"/>
      <c r="CI37" s="36"/>
      <c r="CJ37" s="36"/>
      <c r="CK37" s="36"/>
      <c r="CL37" s="36"/>
      <c r="CM37" s="36"/>
      <c r="CN37" s="36"/>
      <c r="CO37" s="36"/>
      <c r="CP37" s="36"/>
      <c r="CQ37" s="269"/>
      <c r="CR37" s="274">
        <v>1690535</v>
      </c>
      <c r="CS37" s="313"/>
      <c r="CT37" s="313"/>
      <c r="CU37" s="313"/>
      <c r="CV37" s="313"/>
      <c r="CW37" s="313"/>
      <c r="CX37" s="313"/>
      <c r="CY37" s="333"/>
      <c r="CZ37" s="289">
        <v>4.7</v>
      </c>
      <c r="DA37" s="336"/>
      <c r="DB37" s="336"/>
      <c r="DC37" s="339"/>
      <c r="DD37" s="326">
        <v>1608493</v>
      </c>
      <c r="DE37" s="313"/>
      <c r="DF37" s="313"/>
      <c r="DG37" s="313"/>
      <c r="DH37" s="313"/>
      <c r="DI37" s="313"/>
      <c r="DJ37" s="313"/>
      <c r="DK37" s="333"/>
      <c r="DL37" s="326">
        <v>1552234</v>
      </c>
      <c r="DM37" s="313"/>
      <c r="DN37" s="313"/>
      <c r="DO37" s="313"/>
      <c r="DP37" s="313"/>
      <c r="DQ37" s="313"/>
      <c r="DR37" s="313"/>
      <c r="DS37" s="313"/>
      <c r="DT37" s="313"/>
      <c r="DU37" s="313"/>
      <c r="DV37" s="333"/>
      <c r="DW37" s="289">
        <v>7.6</v>
      </c>
      <c r="DX37" s="336"/>
      <c r="DY37" s="336"/>
      <c r="DZ37" s="336"/>
      <c r="EA37" s="336"/>
      <c r="EB37" s="336"/>
      <c r="EC37" s="362"/>
    </row>
    <row r="38" spans="2:133" ht="11.25" customHeight="1">
      <c r="B38" s="262" t="s">
        <v>423</v>
      </c>
      <c r="C38" s="267"/>
      <c r="D38" s="267"/>
      <c r="E38" s="267"/>
      <c r="F38" s="267"/>
      <c r="G38" s="267"/>
      <c r="H38" s="267"/>
      <c r="I38" s="267"/>
      <c r="J38" s="267"/>
      <c r="K38" s="267"/>
      <c r="L38" s="267"/>
      <c r="M38" s="267"/>
      <c r="N38" s="267"/>
      <c r="O38" s="267"/>
      <c r="P38" s="267"/>
      <c r="Q38" s="271"/>
      <c r="R38" s="275">
        <v>37036208</v>
      </c>
      <c r="S38" s="277"/>
      <c r="T38" s="277"/>
      <c r="U38" s="277"/>
      <c r="V38" s="277"/>
      <c r="W38" s="277"/>
      <c r="X38" s="277"/>
      <c r="Y38" s="280"/>
      <c r="Z38" s="283">
        <v>100</v>
      </c>
      <c r="AA38" s="283"/>
      <c r="AB38" s="283"/>
      <c r="AC38" s="283"/>
      <c r="AD38" s="286">
        <v>19427795</v>
      </c>
      <c r="AE38" s="286"/>
      <c r="AF38" s="286"/>
      <c r="AG38" s="286"/>
      <c r="AH38" s="286"/>
      <c r="AI38" s="286"/>
      <c r="AJ38" s="286"/>
      <c r="AK38" s="286"/>
      <c r="AL38" s="290">
        <v>100</v>
      </c>
      <c r="AM38" s="292"/>
      <c r="AN38" s="292"/>
      <c r="AO38" s="295"/>
      <c r="AQ38" s="302" t="s">
        <v>317</v>
      </c>
      <c r="AR38" s="198"/>
      <c r="AS38" s="198"/>
      <c r="AT38" s="198"/>
      <c r="AU38" s="198"/>
      <c r="AV38" s="198"/>
      <c r="AW38" s="198"/>
      <c r="AX38" s="198"/>
      <c r="AY38" s="310"/>
      <c r="AZ38" s="274">
        <v>204712</v>
      </c>
      <c r="BA38" s="216"/>
      <c r="BB38" s="216"/>
      <c r="BC38" s="216"/>
      <c r="BD38" s="313"/>
      <c r="BE38" s="313"/>
      <c r="BF38" s="316"/>
      <c r="BG38" s="260" t="s">
        <v>343</v>
      </c>
      <c r="BH38" s="36"/>
      <c r="BI38" s="36"/>
      <c r="BJ38" s="36"/>
      <c r="BK38" s="36"/>
      <c r="BL38" s="36"/>
      <c r="BM38" s="36"/>
      <c r="BN38" s="36"/>
      <c r="BO38" s="36"/>
      <c r="BP38" s="36"/>
      <c r="BQ38" s="36"/>
      <c r="BR38" s="36"/>
      <c r="BS38" s="36"/>
      <c r="BT38" s="36"/>
      <c r="BU38" s="269"/>
      <c r="BV38" s="274">
        <v>17785</v>
      </c>
      <c r="BW38" s="216"/>
      <c r="BX38" s="216"/>
      <c r="BY38" s="216"/>
      <c r="BZ38" s="216"/>
      <c r="CA38" s="216"/>
      <c r="CB38" s="328"/>
      <c r="CD38" s="260" t="s">
        <v>430</v>
      </c>
      <c r="CE38" s="36"/>
      <c r="CF38" s="36"/>
      <c r="CG38" s="36"/>
      <c r="CH38" s="36"/>
      <c r="CI38" s="36"/>
      <c r="CJ38" s="36"/>
      <c r="CK38" s="36"/>
      <c r="CL38" s="36"/>
      <c r="CM38" s="36"/>
      <c r="CN38" s="36"/>
      <c r="CO38" s="36"/>
      <c r="CP38" s="36"/>
      <c r="CQ38" s="269"/>
      <c r="CR38" s="274">
        <v>3880956</v>
      </c>
      <c r="CS38" s="216"/>
      <c r="CT38" s="216"/>
      <c r="CU38" s="216"/>
      <c r="CV38" s="216"/>
      <c r="CW38" s="216"/>
      <c r="CX38" s="216"/>
      <c r="CY38" s="279"/>
      <c r="CZ38" s="289">
        <v>10.8</v>
      </c>
      <c r="DA38" s="336"/>
      <c r="DB38" s="336"/>
      <c r="DC38" s="339"/>
      <c r="DD38" s="326">
        <v>3334354</v>
      </c>
      <c r="DE38" s="216"/>
      <c r="DF38" s="216"/>
      <c r="DG38" s="216"/>
      <c r="DH38" s="216"/>
      <c r="DI38" s="216"/>
      <c r="DJ38" s="216"/>
      <c r="DK38" s="279"/>
      <c r="DL38" s="326">
        <v>3155123</v>
      </c>
      <c r="DM38" s="216"/>
      <c r="DN38" s="216"/>
      <c r="DO38" s="216"/>
      <c r="DP38" s="216"/>
      <c r="DQ38" s="216"/>
      <c r="DR38" s="216"/>
      <c r="DS38" s="216"/>
      <c r="DT38" s="216"/>
      <c r="DU38" s="216"/>
      <c r="DV38" s="279"/>
      <c r="DW38" s="289">
        <v>15.5</v>
      </c>
      <c r="DX38" s="336"/>
      <c r="DY38" s="336"/>
      <c r="DZ38" s="336"/>
      <c r="EA38" s="336"/>
      <c r="EB38" s="336"/>
      <c r="EC38" s="362"/>
    </row>
    <row r="39" spans="2:133" ht="11.25" customHeight="1">
      <c r="AQ39" s="302" t="s">
        <v>431</v>
      </c>
      <c r="AR39" s="198"/>
      <c r="AS39" s="198"/>
      <c r="AT39" s="198"/>
      <c r="AU39" s="198"/>
      <c r="AV39" s="198"/>
      <c r="AW39" s="198"/>
      <c r="AX39" s="198"/>
      <c r="AY39" s="310"/>
      <c r="AZ39" s="274">
        <v>49015</v>
      </c>
      <c r="BA39" s="216"/>
      <c r="BB39" s="216"/>
      <c r="BC39" s="216"/>
      <c r="BD39" s="313"/>
      <c r="BE39" s="313"/>
      <c r="BF39" s="316"/>
      <c r="BG39" s="298" t="s">
        <v>60</v>
      </c>
      <c r="BH39" s="29"/>
      <c r="BI39" s="29"/>
      <c r="BJ39" s="29"/>
      <c r="BK39" s="29"/>
      <c r="BL39" s="29"/>
      <c r="BM39" s="36" t="s">
        <v>433</v>
      </c>
      <c r="BN39" s="36"/>
      <c r="BO39" s="36"/>
      <c r="BP39" s="36"/>
      <c r="BQ39" s="36"/>
      <c r="BR39" s="36"/>
      <c r="BS39" s="36"/>
      <c r="BT39" s="36"/>
      <c r="BU39" s="269"/>
      <c r="BV39" s="274">
        <v>109</v>
      </c>
      <c r="BW39" s="216"/>
      <c r="BX39" s="216"/>
      <c r="BY39" s="216"/>
      <c r="BZ39" s="216"/>
      <c r="CA39" s="216"/>
      <c r="CB39" s="328"/>
      <c r="CD39" s="260" t="s">
        <v>437</v>
      </c>
      <c r="CE39" s="36"/>
      <c r="CF39" s="36"/>
      <c r="CG39" s="36"/>
      <c r="CH39" s="36"/>
      <c r="CI39" s="36"/>
      <c r="CJ39" s="36"/>
      <c r="CK39" s="36"/>
      <c r="CL39" s="36"/>
      <c r="CM39" s="36"/>
      <c r="CN39" s="36"/>
      <c r="CO39" s="36"/>
      <c r="CP39" s="36"/>
      <c r="CQ39" s="269"/>
      <c r="CR39" s="274">
        <v>953836</v>
      </c>
      <c r="CS39" s="313"/>
      <c r="CT39" s="313"/>
      <c r="CU39" s="313"/>
      <c r="CV39" s="313"/>
      <c r="CW39" s="313"/>
      <c r="CX39" s="313"/>
      <c r="CY39" s="333"/>
      <c r="CZ39" s="289">
        <v>2.7</v>
      </c>
      <c r="DA39" s="336"/>
      <c r="DB39" s="336"/>
      <c r="DC39" s="339"/>
      <c r="DD39" s="326">
        <v>699332</v>
      </c>
      <c r="DE39" s="313"/>
      <c r="DF39" s="313"/>
      <c r="DG39" s="313"/>
      <c r="DH39" s="313"/>
      <c r="DI39" s="313"/>
      <c r="DJ39" s="313"/>
      <c r="DK39" s="333"/>
      <c r="DL39" s="326" t="s">
        <v>206</v>
      </c>
      <c r="DM39" s="313"/>
      <c r="DN39" s="313"/>
      <c r="DO39" s="313"/>
      <c r="DP39" s="313"/>
      <c r="DQ39" s="313"/>
      <c r="DR39" s="313"/>
      <c r="DS39" s="313"/>
      <c r="DT39" s="313"/>
      <c r="DU39" s="313"/>
      <c r="DV39" s="333"/>
      <c r="DW39" s="289" t="s">
        <v>206</v>
      </c>
      <c r="DX39" s="336"/>
      <c r="DY39" s="336"/>
      <c r="DZ39" s="336"/>
      <c r="EA39" s="336"/>
      <c r="EB39" s="336"/>
      <c r="EC39" s="362"/>
    </row>
    <row r="40" spans="2:133" ht="11.25" customHeight="1">
      <c r="AQ40" s="302" t="s">
        <v>438</v>
      </c>
      <c r="AR40" s="198"/>
      <c r="AS40" s="198"/>
      <c r="AT40" s="198"/>
      <c r="AU40" s="198"/>
      <c r="AV40" s="198"/>
      <c r="AW40" s="198"/>
      <c r="AX40" s="198"/>
      <c r="AY40" s="310"/>
      <c r="AZ40" s="274">
        <v>688357</v>
      </c>
      <c r="BA40" s="216"/>
      <c r="BB40" s="216"/>
      <c r="BC40" s="216"/>
      <c r="BD40" s="313"/>
      <c r="BE40" s="313"/>
      <c r="BF40" s="316"/>
      <c r="BG40" s="298"/>
      <c r="BH40" s="29"/>
      <c r="BI40" s="29"/>
      <c r="BJ40" s="29"/>
      <c r="BK40" s="29"/>
      <c r="BL40" s="29"/>
      <c r="BM40" s="36" t="s">
        <v>349</v>
      </c>
      <c r="BN40" s="36"/>
      <c r="BO40" s="36"/>
      <c r="BP40" s="36"/>
      <c r="BQ40" s="36"/>
      <c r="BR40" s="36"/>
      <c r="BS40" s="36"/>
      <c r="BT40" s="36"/>
      <c r="BU40" s="269"/>
      <c r="BV40" s="274" t="s">
        <v>206</v>
      </c>
      <c r="BW40" s="216"/>
      <c r="BX40" s="216"/>
      <c r="BY40" s="216"/>
      <c r="BZ40" s="216"/>
      <c r="CA40" s="216"/>
      <c r="CB40" s="328"/>
      <c r="CD40" s="260" t="s">
        <v>375</v>
      </c>
      <c r="CE40" s="36"/>
      <c r="CF40" s="36"/>
      <c r="CG40" s="36"/>
      <c r="CH40" s="36"/>
      <c r="CI40" s="36"/>
      <c r="CJ40" s="36"/>
      <c r="CK40" s="36"/>
      <c r="CL40" s="36"/>
      <c r="CM40" s="36"/>
      <c r="CN40" s="36"/>
      <c r="CO40" s="36"/>
      <c r="CP40" s="36"/>
      <c r="CQ40" s="269"/>
      <c r="CR40" s="274">
        <v>712258</v>
      </c>
      <c r="CS40" s="216"/>
      <c r="CT40" s="216"/>
      <c r="CU40" s="216"/>
      <c r="CV40" s="216"/>
      <c r="CW40" s="216"/>
      <c r="CX40" s="216"/>
      <c r="CY40" s="279"/>
      <c r="CZ40" s="289">
        <v>2</v>
      </c>
      <c r="DA40" s="336"/>
      <c r="DB40" s="336"/>
      <c r="DC40" s="339"/>
      <c r="DD40" s="326">
        <v>357858</v>
      </c>
      <c r="DE40" s="216"/>
      <c r="DF40" s="216"/>
      <c r="DG40" s="216"/>
      <c r="DH40" s="216"/>
      <c r="DI40" s="216"/>
      <c r="DJ40" s="216"/>
      <c r="DK40" s="279"/>
      <c r="DL40" s="326">
        <v>333829</v>
      </c>
      <c r="DM40" s="216"/>
      <c r="DN40" s="216"/>
      <c r="DO40" s="216"/>
      <c r="DP40" s="216"/>
      <c r="DQ40" s="216"/>
      <c r="DR40" s="216"/>
      <c r="DS40" s="216"/>
      <c r="DT40" s="216"/>
      <c r="DU40" s="216"/>
      <c r="DV40" s="279"/>
      <c r="DW40" s="289">
        <v>1.6</v>
      </c>
      <c r="DX40" s="336"/>
      <c r="DY40" s="336"/>
      <c r="DZ40" s="336"/>
      <c r="EA40" s="336"/>
      <c r="EB40" s="336"/>
      <c r="EC40" s="362"/>
    </row>
    <row r="41" spans="2:133" ht="11.25" customHeight="1">
      <c r="AQ41" s="303" t="s">
        <v>439</v>
      </c>
      <c r="AR41" s="305"/>
      <c r="AS41" s="305"/>
      <c r="AT41" s="305"/>
      <c r="AU41" s="305"/>
      <c r="AV41" s="305"/>
      <c r="AW41" s="305"/>
      <c r="AX41" s="305"/>
      <c r="AY41" s="311"/>
      <c r="AZ41" s="275">
        <v>2562132</v>
      </c>
      <c r="BA41" s="277"/>
      <c r="BB41" s="277"/>
      <c r="BC41" s="277"/>
      <c r="BD41" s="312"/>
      <c r="BE41" s="312"/>
      <c r="BF41" s="317"/>
      <c r="BG41" s="175"/>
      <c r="BH41" s="178"/>
      <c r="BI41" s="178"/>
      <c r="BJ41" s="178"/>
      <c r="BK41" s="178"/>
      <c r="BL41" s="178"/>
      <c r="BM41" s="267" t="s">
        <v>440</v>
      </c>
      <c r="BN41" s="267"/>
      <c r="BO41" s="267"/>
      <c r="BP41" s="267"/>
      <c r="BQ41" s="267"/>
      <c r="BR41" s="267"/>
      <c r="BS41" s="267"/>
      <c r="BT41" s="267"/>
      <c r="BU41" s="271"/>
      <c r="BV41" s="275">
        <v>332</v>
      </c>
      <c r="BW41" s="277"/>
      <c r="BX41" s="277"/>
      <c r="BY41" s="277"/>
      <c r="BZ41" s="277"/>
      <c r="CA41" s="277"/>
      <c r="CB41" s="329"/>
      <c r="CD41" s="260" t="s">
        <v>294</v>
      </c>
      <c r="CE41" s="36"/>
      <c r="CF41" s="36"/>
      <c r="CG41" s="36"/>
      <c r="CH41" s="36"/>
      <c r="CI41" s="36"/>
      <c r="CJ41" s="36"/>
      <c r="CK41" s="36"/>
      <c r="CL41" s="36"/>
      <c r="CM41" s="36"/>
      <c r="CN41" s="36"/>
      <c r="CO41" s="36"/>
      <c r="CP41" s="36"/>
      <c r="CQ41" s="269"/>
      <c r="CR41" s="274" t="s">
        <v>206</v>
      </c>
      <c r="CS41" s="313"/>
      <c r="CT41" s="313"/>
      <c r="CU41" s="313"/>
      <c r="CV41" s="313"/>
      <c r="CW41" s="313"/>
      <c r="CX41" s="313"/>
      <c r="CY41" s="333"/>
      <c r="CZ41" s="289" t="s">
        <v>206</v>
      </c>
      <c r="DA41" s="336"/>
      <c r="DB41" s="336"/>
      <c r="DC41" s="339"/>
      <c r="DD41" s="326" t="s">
        <v>206</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53</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286</v>
      </c>
      <c r="CE42" s="36"/>
      <c r="CF42" s="36"/>
      <c r="CG42" s="36"/>
      <c r="CH42" s="36"/>
      <c r="CI42" s="36"/>
      <c r="CJ42" s="36"/>
      <c r="CK42" s="36"/>
      <c r="CL42" s="36"/>
      <c r="CM42" s="36"/>
      <c r="CN42" s="36"/>
      <c r="CO42" s="36"/>
      <c r="CP42" s="36"/>
      <c r="CQ42" s="269"/>
      <c r="CR42" s="274">
        <v>6200969</v>
      </c>
      <c r="CS42" s="216"/>
      <c r="CT42" s="216"/>
      <c r="CU42" s="216"/>
      <c r="CV42" s="216"/>
      <c r="CW42" s="216"/>
      <c r="CX42" s="216"/>
      <c r="CY42" s="279"/>
      <c r="CZ42" s="289">
        <v>17.3</v>
      </c>
      <c r="DA42" s="237"/>
      <c r="DB42" s="237"/>
      <c r="DC42" s="340"/>
      <c r="DD42" s="326">
        <v>2906840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416</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84</v>
      </c>
      <c r="CE43" s="36"/>
      <c r="CF43" s="36"/>
      <c r="CG43" s="36"/>
      <c r="CH43" s="36"/>
      <c r="CI43" s="36"/>
      <c r="CJ43" s="36"/>
      <c r="CK43" s="36"/>
      <c r="CL43" s="36"/>
      <c r="CM43" s="36"/>
      <c r="CN43" s="36"/>
      <c r="CO43" s="36"/>
      <c r="CP43" s="36"/>
      <c r="CQ43" s="269"/>
      <c r="CR43" s="274">
        <v>151034</v>
      </c>
      <c r="CS43" s="313"/>
      <c r="CT43" s="313"/>
      <c r="CU43" s="313"/>
      <c r="CV43" s="313"/>
      <c r="CW43" s="313"/>
      <c r="CX43" s="313"/>
      <c r="CY43" s="333"/>
      <c r="CZ43" s="289">
        <v>0.4</v>
      </c>
      <c r="DA43" s="336"/>
      <c r="DB43" s="336"/>
      <c r="DC43" s="339"/>
      <c r="DD43" s="326">
        <v>114934</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272</v>
      </c>
      <c r="CD44" s="133" t="s">
        <v>180</v>
      </c>
      <c r="CE44" s="42"/>
      <c r="CF44" s="260" t="s">
        <v>441</v>
      </c>
      <c r="CG44" s="36"/>
      <c r="CH44" s="36"/>
      <c r="CI44" s="36"/>
      <c r="CJ44" s="36"/>
      <c r="CK44" s="36"/>
      <c r="CL44" s="36"/>
      <c r="CM44" s="36"/>
      <c r="CN44" s="36"/>
      <c r="CO44" s="36"/>
      <c r="CP44" s="36"/>
      <c r="CQ44" s="269"/>
      <c r="CR44" s="274">
        <v>5681085</v>
      </c>
      <c r="CS44" s="216"/>
      <c r="CT44" s="216"/>
      <c r="CU44" s="216"/>
      <c r="CV44" s="216"/>
      <c r="CW44" s="216"/>
      <c r="CX44" s="216"/>
      <c r="CY44" s="279"/>
      <c r="CZ44" s="289">
        <v>15.8</v>
      </c>
      <c r="DA44" s="237"/>
      <c r="DB44" s="237"/>
      <c r="DC44" s="340"/>
      <c r="DD44" s="326">
        <v>2724367</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442</v>
      </c>
      <c r="CG45" s="36"/>
      <c r="CH45" s="36"/>
      <c r="CI45" s="36"/>
      <c r="CJ45" s="36"/>
      <c r="CK45" s="36"/>
      <c r="CL45" s="36"/>
      <c r="CM45" s="36"/>
      <c r="CN45" s="36"/>
      <c r="CO45" s="36"/>
      <c r="CP45" s="36"/>
      <c r="CQ45" s="269"/>
      <c r="CR45" s="274">
        <v>1600431</v>
      </c>
      <c r="CS45" s="313"/>
      <c r="CT45" s="313"/>
      <c r="CU45" s="313"/>
      <c r="CV45" s="313"/>
      <c r="CW45" s="313"/>
      <c r="CX45" s="313"/>
      <c r="CY45" s="333"/>
      <c r="CZ45" s="289">
        <v>4.5</v>
      </c>
      <c r="DA45" s="336"/>
      <c r="DB45" s="336"/>
      <c r="DC45" s="339"/>
      <c r="DD45" s="326">
        <v>162753</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443</v>
      </c>
      <c r="CG46" s="36"/>
      <c r="CH46" s="36"/>
      <c r="CI46" s="36"/>
      <c r="CJ46" s="36"/>
      <c r="CK46" s="36"/>
      <c r="CL46" s="36"/>
      <c r="CM46" s="36"/>
      <c r="CN46" s="36"/>
      <c r="CO46" s="36"/>
      <c r="CP46" s="36"/>
      <c r="CQ46" s="269"/>
      <c r="CR46" s="274">
        <v>3954367</v>
      </c>
      <c r="CS46" s="216"/>
      <c r="CT46" s="216"/>
      <c r="CU46" s="216"/>
      <c r="CV46" s="216"/>
      <c r="CW46" s="216"/>
      <c r="CX46" s="216"/>
      <c r="CY46" s="279"/>
      <c r="CZ46" s="289">
        <v>11</v>
      </c>
      <c r="DA46" s="237"/>
      <c r="DB46" s="237"/>
      <c r="DC46" s="340"/>
      <c r="DD46" s="326">
        <v>2505550</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445</v>
      </c>
      <c r="CG47" s="36"/>
      <c r="CH47" s="36"/>
      <c r="CI47" s="36"/>
      <c r="CJ47" s="36"/>
      <c r="CK47" s="36"/>
      <c r="CL47" s="36"/>
      <c r="CM47" s="36"/>
      <c r="CN47" s="36"/>
      <c r="CO47" s="36"/>
      <c r="CP47" s="36"/>
      <c r="CQ47" s="269"/>
      <c r="CR47" s="274">
        <v>519884</v>
      </c>
      <c r="CS47" s="313"/>
      <c r="CT47" s="313"/>
      <c r="CU47" s="313"/>
      <c r="CV47" s="313"/>
      <c r="CW47" s="313"/>
      <c r="CX47" s="313"/>
      <c r="CY47" s="333"/>
      <c r="CZ47" s="289">
        <v>1.4</v>
      </c>
      <c r="DA47" s="336"/>
      <c r="DB47" s="336"/>
      <c r="DC47" s="339"/>
      <c r="DD47" s="326">
        <v>182473</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446</v>
      </c>
      <c r="CG48" s="36"/>
      <c r="CH48" s="36"/>
      <c r="CI48" s="36"/>
      <c r="CJ48" s="36"/>
      <c r="CK48" s="36"/>
      <c r="CL48" s="36"/>
      <c r="CM48" s="36"/>
      <c r="CN48" s="36"/>
      <c r="CO48" s="36"/>
      <c r="CP48" s="36"/>
      <c r="CQ48" s="269"/>
      <c r="CR48" s="274" t="s">
        <v>206</v>
      </c>
      <c r="CS48" s="216"/>
      <c r="CT48" s="216"/>
      <c r="CU48" s="216"/>
      <c r="CV48" s="216"/>
      <c r="CW48" s="216"/>
      <c r="CX48" s="216"/>
      <c r="CY48" s="279"/>
      <c r="CZ48" s="289" t="s">
        <v>206</v>
      </c>
      <c r="DA48" s="237"/>
      <c r="DB48" s="237"/>
      <c r="DC48" s="340"/>
      <c r="DD48" s="326" t="s">
        <v>206</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199</v>
      </c>
      <c r="CE49" s="267"/>
      <c r="CF49" s="267"/>
      <c r="CG49" s="267"/>
      <c r="CH49" s="267"/>
      <c r="CI49" s="267"/>
      <c r="CJ49" s="267"/>
      <c r="CK49" s="267"/>
      <c r="CL49" s="267"/>
      <c r="CM49" s="267"/>
      <c r="CN49" s="267"/>
      <c r="CO49" s="267"/>
      <c r="CP49" s="267"/>
      <c r="CQ49" s="271"/>
      <c r="CR49" s="275">
        <v>35907533</v>
      </c>
      <c r="CS49" s="312"/>
      <c r="CT49" s="312"/>
      <c r="CU49" s="312"/>
      <c r="CV49" s="312"/>
      <c r="CW49" s="312"/>
      <c r="CX49" s="312"/>
      <c r="CY49" s="334"/>
      <c r="CZ49" s="290">
        <v>100</v>
      </c>
      <c r="DA49" s="337"/>
      <c r="DB49" s="337"/>
      <c r="DC49" s="341"/>
      <c r="DD49" s="344">
        <v>24336687</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ZfIC4D/lnYkPDVaVayTN6Fz3g+Pk16RZdVwmBDWFztqjVZ5WiV+fkYLMimOsgKmVI71O/gWhizwgo6yCL+OprA==" saltValue="Fa9wXR4mOjfi8C/ck8jb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77</v>
      </c>
      <c r="DK2" s="729"/>
      <c r="DL2" s="729"/>
      <c r="DM2" s="729"/>
      <c r="DN2" s="729"/>
      <c r="DO2" s="732"/>
      <c r="DP2" s="402"/>
      <c r="DQ2" s="728" t="s">
        <v>312</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448</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449</v>
      </c>
      <c r="B5" s="403"/>
      <c r="C5" s="403"/>
      <c r="D5" s="403"/>
      <c r="E5" s="403"/>
      <c r="F5" s="403"/>
      <c r="G5" s="403"/>
      <c r="H5" s="403"/>
      <c r="I5" s="403"/>
      <c r="J5" s="403"/>
      <c r="K5" s="403"/>
      <c r="L5" s="403"/>
      <c r="M5" s="403"/>
      <c r="N5" s="403"/>
      <c r="O5" s="403"/>
      <c r="P5" s="439"/>
      <c r="Q5" s="445" t="s">
        <v>184</v>
      </c>
      <c r="R5" s="457"/>
      <c r="S5" s="457"/>
      <c r="T5" s="457"/>
      <c r="U5" s="468"/>
      <c r="V5" s="445" t="s">
        <v>450</v>
      </c>
      <c r="W5" s="457"/>
      <c r="X5" s="457"/>
      <c r="Y5" s="457"/>
      <c r="Z5" s="468"/>
      <c r="AA5" s="445" t="s">
        <v>451</v>
      </c>
      <c r="AB5" s="457"/>
      <c r="AC5" s="457"/>
      <c r="AD5" s="457"/>
      <c r="AE5" s="457"/>
      <c r="AF5" s="517" t="s">
        <v>181</v>
      </c>
      <c r="AG5" s="457"/>
      <c r="AH5" s="457"/>
      <c r="AI5" s="457"/>
      <c r="AJ5" s="535"/>
      <c r="AK5" s="457" t="s">
        <v>452</v>
      </c>
      <c r="AL5" s="457"/>
      <c r="AM5" s="457"/>
      <c r="AN5" s="457"/>
      <c r="AO5" s="468"/>
      <c r="AP5" s="445" t="s">
        <v>453</v>
      </c>
      <c r="AQ5" s="457"/>
      <c r="AR5" s="457"/>
      <c r="AS5" s="457"/>
      <c r="AT5" s="468"/>
      <c r="AU5" s="445" t="s">
        <v>455</v>
      </c>
      <c r="AV5" s="457"/>
      <c r="AW5" s="457"/>
      <c r="AX5" s="457"/>
      <c r="AY5" s="535"/>
      <c r="AZ5" s="429"/>
      <c r="BA5" s="429"/>
      <c r="BB5" s="429"/>
      <c r="BC5" s="429"/>
      <c r="BD5" s="429"/>
      <c r="BE5" s="628"/>
      <c r="BF5" s="628"/>
      <c r="BG5" s="628"/>
      <c r="BH5" s="628"/>
      <c r="BI5" s="628"/>
      <c r="BJ5" s="628"/>
      <c r="BK5" s="628"/>
      <c r="BL5" s="628"/>
      <c r="BM5" s="628"/>
      <c r="BN5" s="628"/>
      <c r="BO5" s="628"/>
      <c r="BP5" s="628"/>
      <c r="BQ5" s="374" t="s">
        <v>456</v>
      </c>
      <c r="BR5" s="403"/>
      <c r="BS5" s="403"/>
      <c r="BT5" s="403"/>
      <c r="BU5" s="403"/>
      <c r="BV5" s="403"/>
      <c r="BW5" s="403"/>
      <c r="BX5" s="403"/>
      <c r="BY5" s="403"/>
      <c r="BZ5" s="403"/>
      <c r="CA5" s="403"/>
      <c r="CB5" s="403"/>
      <c r="CC5" s="403"/>
      <c r="CD5" s="403"/>
      <c r="CE5" s="403"/>
      <c r="CF5" s="403"/>
      <c r="CG5" s="439"/>
      <c r="CH5" s="445" t="s">
        <v>371</v>
      </c>
      <c r="CI5" s="457"/>
      <c r="CJ5" s="457"/>
      <c r="CK5" s="457"/>
      <c r="CL5" s="468"/>
      <c r="CM5" s="445" t="s">
        <v>327</v>
      </c>
      <c r="CN5" s="457"/>
      <c r="CO5" s="457"/>
      <c r="CP5" s="457"/>
      <c r="CQ5" s="468"/>
      <c r="CR5" s="445" t="s">
        <v>250</v>
      </c>
      <c r="CS5" s="457"/>
      <c r="CT5" s="457"/>
      <c r="CU5" s="457"/>
      <c r="CV5" s="468"/>
      <c r="CW5" s="445" t="s">
        <v>54</v>
      </c>
      <c r="CX5" s="457"/>
      <c r="CY5" s="457"/>
      <c r="CZ5" s="457"/>
      <c r="DA5" s="468"/>
      <c r="DB5" s="445" t="s">
        <v>427</v>
      </c>
      <c r="DC5" s="457"/>
      <c r="DD5" s="457"/>
      <c r="DE5" s="457"/>
      <c r="DF5" s="468"/>
      <c r="DG5" s="722" t="s">
        <v>248</v>
      </c>
      <c r="DH5" s="725"/>
      <c r="DI5" s="725"/>
      <c r="DJ5" s="725"/>
      <c r="DK5" s="730"/>
      <c r="DL5" s="722" t="s">
        <v>457</v>
      </c>
      <c r="DM5" s="725"/>
      <c r="DN5" s="725"/>
      <c r="DO5" s="725"/>
      <c r="DP5" s="730"/>
      <c r="DQ5" s="445" t="s">
        <v>459</v>
      </c>
      <c r="DR5" s="457"/>
      <c r="DS5" s="457"/>
      <c r="DT5" s="457"/>
      <c r="DU5" s="468"/>
      <c r="DV5" s="445" t="s">
        <v>455</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460</v>
      </c>
      <c r="C7" s="425"/>
      <c r="D7" s="425"/>
      <c r="E7" s="425"/>
      <c r="F7" s="425"/>
      <c r="G7" s="425"/>
      <c r="H7" s="425"/>
      <c r="I7" s="425"/>
      <c r="J7" s="425"/>
      <c r="K7" s="425"/>
      <c r="L7" s="425"/>
      <c r="M7" s="425"/>
      <c r="N7" s="425"/>
      <c r="O7" s="425"/>
      <c r="P7" s="441"/>
      <c r="Q7" s="447">
        <v>37086</v>
      </c>
      <c r="R7" s="459"/>
      <c r="S7" s="459"/>
      <c r="T7" s="459"/>
      <c r="U7" s="459"/>
      <c r="V7" s="459">
        <v>35884</v>
      </c>
      <c r="W7" s="459"/>
      <c r="X7" s="459"/>
      <c r="Y7" s="459"/>
      <c r="Z7" s="459"/>
      <c r="AA7" s="459">
        <v>1203</v>
      </c>
      <c r="AB7" s="459"/>
      <c r="AC7" s="459"/>
      <c r="AD7" s="459"/>
      <c r="AE7" s="505"/>
      <c r="AF7" s="519">
        <v>966</v>
      </c>
      <c r="AG7" s="532"/>
      <c r="AH7" s="532"/>
      <c r="AI7" s="532"/>
      <c r="AJ7" s="537"/>
      <c r="AK7" s="545">
        <v>2375</v>
      </c>
      <c r="AL7" s="459"/>
      <c r="AM7" s="459"/>
      <c r="AN7" s="459"/>
      <c r="AO7" s="459"/>
      <c r="AP7" s="459">
        <v>25437</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548</v>
      </c>
      <c r="BT7" s="425"/>
      <c r="BU7" s="425"/>
      <c r="BV7" s="425"/>
      <c r="BW7" s="425"/>
      <c r="BX7" s="425"/>
      <c r="BY7" s="425"/>
      <c r="BZ7" s="425"/>
      <c r="CA7" s="425"/>
      <c r="CB7" s="425"/>
      <c r="CC7" s="425"/>
      <c r="CD7" s="425"/>
      <c r="CE7" s="425"/>
      <c r="CF7" s="425"/>
      <c r="CG7" s="441"/>
      <c r="CH7" s="685">
        <v>0</v>
      </c>
      <c r="CI7" s="688"/>
      <c r="CJ7" s="688"/>
      <c r="CK7" s="688"/>
      <c r="CL7" s="703"/>
      <c r="CM7" s="685">
        <v>43</v>
      </c>
      <c r="CN7" s="688"/>
      <c r="CO7" s="688"/>
      <c r="CP7" s="688"/>
      <c r="CQ7" s="703"/>
      <c r="CR7" s="685">
        <v>11</v>
      </c>
      <c r="CS7" s="688"/>
      <c r="CT7" s="688"/>
      <c r="CU7" s="688"/>
      <c r="CV7" s="703"/>
      <c r="CW7" s="685" t="s">
        <v>206</v>
      </c>
      <c r="CX7" s="688"/>
      <c r="CY7" s="688"/>
      <c r="CZ7" s="688"/>
      <c r="DA7" s="703"/>
      <c r="DB7" s="685" t="s">
        <v>206</v>
      </c>
      <c r="DC7" s="688"/>
      <c r="DD7" s="688"/>
      <c r="DE7" s="688"/>
      <c r="DF7" s="703"/>
      <c r="DG7" s="685" t="s">
        <v>206</v>
      </c>
      <c r="DH7" s="688"/>
      <c r="DI7" s="688"/>
      <c r="DJ7" s="688"/>
      <c r="DK7" s="703"/>
      <c r="DL7" s="685" t="s">
        <v>206</v>
      </c>
      <c r="DM7" s="688"/>
      <c r="DN7" s="688"/>
      <c r="DO7" s="688"/>
      <c r="DP7" s="703"/>
      <c r="DQ7" s="685" t="s">
        <v>206</v>
      </c>
      <c r="DR7" s="688"/>
      <c r="DS7" s="688"/>
      <c r="DT7" s="688"/>
      <c r="DU7" s="703"/>
      <c r="DV7" s="405"/>
      <c r="DW7" s="425"/>
      <c r="DX7" s="425"/>
      <c r="DY7" s="425"/>
      <c r="DZ7" s="740"/>
      <c r="EA7" s="603"/>
    </row>
    <row r="8" spans="1:131" s="368" customFormat="1" ht="26.25" customHeight="1">
      <c r="A8" s="377">
        <v>2</v>
      </c>
      <c r="B8" s="406" t="s">
        <v>352</v>
      </c>
      <c r="C8" s="426"/>
      <c r="D8" s="426"/>
      <c r="E8" s="426"/>
      <c r="F8" s="426"/>
      <c r="G8" s="426"/>
      <c r="H8" s="426"/>
      <c r="I8" s="426"/>
      <c r="J8" s="426"/>
      <c r="K8" s="426"/>
      <c r="L8" s="426"/>
      <c r="M8" s="426"/>
      <c r="N8" s="426"/>
      <c r="O8" s="426"/>
      <c r="P8" s="442"/>
      <c r="Q8" s="448">
        <v>2</v>
      </c>
      <c r="R8" s="460"/>
      <c r="S8" s="460"/>
      <c r="T8" s="460"/>
      <c r="U8" s="460"/>
      <c r="V8" s="460">
        <v>88</v>
      </c>
      <c r="W8" s="460"/>
      <c r="X8" s="460"/>
      <c r="Y8" s="460"/>
      <c r="Z8" s="460"/>
      <c r="AA8" s="460">
        <v>-86</v>
      </c>
      <c r="AB8" s="460"/>
      <c r="AC8" s="460"/>
      <c r="AD8" s="460"/>
      <c r="AE8" s="471"/>
      <c r="AF8" s="520">
        <v>-86</v>
      </c>
      <c r="AG8" s="466"/>
      <c r="AH8" s="466"/>
      <c r="AI8" s="466"/>
      <c r="AJ8" s="538"/>
      <c r="AK8" s="470" t="s">
        <v>206</v>
      </c>
      <c r="AL8" s="460"/>
      <c r="AM8" s="460"/>
      <c r="AN8" s="460"/>
      <c r="AO8" s="460"/>
      <c r="AP8" s="460">
        <v>2</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t="s">
        <v>194</v>
      </c>
      <c r="BS8" s="406" t="s">
        <v>549</v>
      </c>
      <c r="BT8" s="426"/>
      <c r="BU8" s="426"/>
      <c r="BV8" s="426"/>
      <c r="BW8" s="426"/>
      <c r="BX8" s="426"/>
      <c r="BY8" s="426"/>
      <c r="BZ8" s="426"/>
      <c r="CA8" s="426"/>
      <c r="CB8" s="426"/>
      <c r="CC8" s="426"/>
      <c r="CD8" s="426"/>
      <c r="CE8" s="426"/>
      <c r="CF8" s="426"/>
      <c r="CG8" s="442"/>
      <c r="CH8" s="454">
        <v>0</v>
      </c>
      <c r="CI8" s="466"/>
      <c r="CJ8" s="466"/>
      <c r="CK8" s="466"/>
      <c r="CL8" s="704"/>
      <c r="CM8" s="454">
        <v>7</v>
      </c>
      <c r="CN8" s="466"/>
      <c r="CO8" s="466"/>
      <c r="CP8" s="466"/>
      <c r="CQ8" s="704"/>
      <c r="CR8" s="454">
        <v>5</v>
      </c>
      <c r="CS8" s="466"/>
      <c r="CT8" s="466"/>
      <c r="CU8" s="466"/>
      <c r="CV8" s="704"/>
      <c r="CW8" s="454" t="s">
        <v>206</v>
      </c>
      <c r="CX8" s="466"/>
      <c r="CY8" s="466"/>
      <c r="CZ8" s="466"/>
      <c r="DA8" s="704"/>
      <c r="DB8" s="454" t="s">
        <v>206</v>
      </c>
      <c r="DC8" s="466"/>
      <c r="DD8" s="466"/>
      <c r="DE8" s="466"/>
      <c r="DF8" s="704"/>
      <c r="DG8" s="454" t="s">
        <v>206</v>
      </c>
      <c r="DH8" s="466"/>
      <c r="DI8" s="466"/>
      <c r="DJ8" s="466"/>
      <c r="DK8" s="704"/>
      <c r="DL8" s="454" t="s">
        <v>206</v>
      </c>
      <c r="DM8" s="466"/>
      <c r="DN8" s="466"/>
      <c r="DO8" s="466"/>
      <c r="DP8" s="704"/>
      <c r="DQ8" s="454" t="s">
        <v>206</v>
      </c>
      <c r="DR8" s="466"/>
      <c r="DS8" s="466"/>
      <c r="DT8" s="466"/>
      <c r="DU8" s="704"/>
      <c r="DV8" s="406"/>
      <c r="DW8" s="426"/>
      <c r="DX8" s="426"/>
      <c r="DY8" s="426"/>
      <c r="DZ8" s="741"/>
      <c r="EA8" s="603"/>
    </row>
    <row r="9" spans="1:131" s="368" customFormat="1" ht="26.25" customHeight="1">
      <c r="A9" s="377">
        <v>3</v>
      </c>
      <c r="B9" s="406" t="s">
        <v>353</v>
      </c>
      <c r="C9" s="426"/>
      <c r="D9" s="426"/>
      <c r="E9" s="426"/>
      <c r="F9" s="426"/>
      <c r="G9" s="426"/>
      <c r="H9" s="426"/>
      <c r="I9" s="426"/>
      <c r="J9" s="426"/>
      <c r="K9" s="426"/>
      <c r="L9" s="426"/>
      <c r="M9" s="426"/>
      <c r="N9" s="426"/>
      <c r="O9" s="426"/>
      <c r="P9" s="442"/>
      <c r="Q9" s="448">
        <v>82</v>
      </c>
      <c r="R9" s="460"/>
      <c r="S9" s="460"/>
      <c r="T9" s="460"/>
      <c r="U9" s="460"/>
      <c r="V9" s="460">
        <v>70</v>
      </c>
      <c r="W9" s="460"/>
      <c r="X9" s="460"/>
      <c r="Y9" s="460"/>
      <c r="Z9" s="460"/>
      <c r="AA9" s="460">
        <v>12</v>
      </c>
      <c r="AB9" s="460"/>
      <c r="AC9" s="460"/>
      <c r="AD9" s="460"/>
      <c r="AE9" s="471"/>
      <c r="AF9" s="520">
        <v>12</v>
      </c>
      <c r="AG9" s="466"/>
      <c r="AH9" s="466"/>
      <c r="AI9" s="466"/>
      <c r="AJ9" s="538"/>
      <c r="AK9" s="470">
        <v>27</v>
      </c>
      <c r="AL9" s="460"/>
      <c r="AM9" s="460"/>
      <c r="AN9" s="460"/>
      <c r="AO9" s="460"/>
      <c r="AP9" s="460" t="s">
        <v>206</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550</v>
      </c>
      <c r="BT9" s="426"/>
      <c r="BU9" s="426"/>
      <c r="BV9" s="426"/>
      <c r="BW9" s="426"/>
      <c r="BX9" s="426"/>
      <c r="BY9" s="426"/>
      <c r="BZ9" s="426"/>
      <c r="CA9" s="426"/>
      <c r="CB9" s="426"/>
      <c r="CC9" s="426"/>
      <c r="CD9" s="426"/>
      <c r="CE9" s="426"/>
      <c r="CF9" s="426"/>
      <c r="CG9" s="442"/>
      <c r="CH9" s="454">
        <v>0</v>
      </c>
      <c r="CI9" s="466"/>
      <c r="CJ9" s="466"/>
      <c r="CK9" s="466"/>
      <c r="CL9" s="704"/>
      <c r="CM9" s="454">
        <v>132</v>
      </c>
      <c r="CN9" s="466"/>
      <c r="CO9" s="466"/>
      <c r="CP9" s="466"/>
      <c r="CQ9" s="704"/>
      <c r="CR9" s="454">
        <v>537</v>
      </c>
      <c r="CS9" s="466"/>
      <c r="CT9" s="466"/>
      <c r="CU9" s="466"/>
      <c r="CV9" s="704"/>
      <c r="CW9" s="454" t="s">
        <v>206</v>
      </c>
      <c r="CX9" s="466"/>
      <c r="CY9" s="466"/>
      <c r="CZ9" s="466"/>
      <c r="DA9" s="704"/>
      <c r="DB9" s="454" t="s">
        <v>206</v>
      </c>
      <c r="DC9" s="466"/>
      <c r="DD9" s="466"/>
      <c r="DE9" s="466"/>
      <c r="DF9" s="704"/>
      <c r="DG9" s="454" t="s">
        <v>206</v>
      </c>
      <c r="DH9" s="466"/>
      <c r="DI9" s="466"/>
      <c r="DJ9" s="466"/>
      <c r="DK9" s="704"/>
      <c r="DL9" s="454" t="s">
        <v>206</v>
      </c>
      <c r="DM9" s="466"/>
      <c r="DN9" s="466"/>
      <c r="DO9" s="466"/>
      <c r="DP9" s="704"/>
      <c r="DQ9" s="454" t="s">
        <v>206</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t="s">
        <v>12</v>
      </c>
      <c r="BT10" s="426"/>
      <c r="BU10" s="426"/>
      <c r="BV10" s="426"/>
      <c r="BW10" s="426"/>
      <c r="BX10" s="426"/>
      <c r="BY10" s="426"/>
      <c r="BZ10" s="426"/>
      <c r="CA10" s="426"/>
      <c r="CB10" s="426"/>
      <c r="CC10" s="426"/>
      <c r="CD10" s="426"/>
      <c r="CE10" s="426"/>
      <c r="CF10" s="426"/>
      <c r="CG10" s="442"/>
      <c r="CH10" s="454">
        <v>-9</v>
      </c>
      <c r="CI10" s="466"/>
      <c r="CJ10" s="466"/>
      <c r="CK10" s="466"/>
      <c r="CL10" s="704"/>
      <c r="CM10" s="454">
        <v>50</v>
      </c>
      <c r="CN10" s="466"/>
      <c r="CO10" s="466"/>
      <c r="CP10" s="466"/>
      <c r="CQ10" s="704"/>
      <c r="CR10" s="454">
        <v>50</v>
      </c>
      <c r="CS10" s="466"/>
      <c r="CT10" s="466"/>
      <c r="CU10" s="466"/>
      <c r="CV10" s="704"/>
      <c r="CW10" s="454">
        <v>4</v>
      </c>
      <c r="CX10" s="466"/>
      <c r="CY10" s="466"/>
      <c r="CZ10" s="466"/>
      <c r="DA10" s="704"/>
      <c r="DB10" s="454" t="s">
        <v>206</v>
      </c>
      <c r="DC10" s="466"/>
      <c r="DD10" s="466"/>
      <c r="DE10" s="466"/>
      <c r="DF10" s="704"/>
      <c r="DG10" s="454" t="s">
        <v>206</v>
      </c>
      <c r="DH10" s="466"/>
      <c r="DI10" s="466"/>
      <c r="DJ10" s="466"/>
      <c r="DK10" s="704"/>
      <c r="DL10" s="454" t="s">
        <v>206</v>
      </c>
      <c r="DM10" s="466"/>
      <c r="DN10" s="466"/>
      <c r="DO10" s="466"/>
      <c r="DP10" s="704"/>
      <c r="DQ10" s="454" t="s">
        <v>206</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t="s">
        <v>130</v>
      </c>
      <c r="BT11" s="426"/>
      <c r="BU11" s="426"/>
      <c r="BV11" s="426"/>
      <c r="BW11" s="426"/>
      <c r="BX11" s="426"/>
      <c r="BY11" s="426"/>
      <c r="BZ11" s="426"/>
      <c r="CA11" s="426"/>
      <c r="CB11" s="426"/>
      <c r="CC11" s="426"/>
      <c r="CD11" s="426"/>
      <c r="CE11" s="426"/>
      <c r="CF11" s="426"/>
      <c r="CG11" s="442"/>
      <c r="CH11" s="454">
        <v>-2</v>
      </c>
      <c r="CI11" s="466"/>
      <c r="CJ11" s="466"/>
      <c r="CK11" s="466"/>
      <c r="CL11" s="704"/>
      <c r="CM11" s="454">
        <v>413</v>
      </c>
      <c r="CN11" s="466"/>
      <c r="CO11" s="466"/>
      <c r="CP11" s="466"/>
      <c r="CQ11" s="704"/>
      <c r="CR11" s="454">
        <v>500</v>
      </c>
      <c r="CS11" s="466"/>
      <c r="CT11" s="466"/>
      <c r="CU11" s="466"/>
      <c r="CV11" s="704"/>
      <c r="CW11" s="454" t="s">
        <v>206</v>
      </c>
      <c r="CX11" s="466"/>
      <c r="CY11" s="466"/>
      <c r="CZ11" s="466"/>
      <c r="DA11" s="704"/>
      <c r="DB11" s="454" t="s">
        <v>206</v>
      </c>
      <c r="DC11" s="466"/>
      <c r="DD11" s="466"/>
      <c r="DE11" s="466"/>
      <c r="DF11" s="704"/>
      <c r="DG11" s="454" t="s">
        <v>206</v>
      </c>
      <c r="DH11" s="466"/>
      <c r="DI11" s="466"/>
      <c r="DJ11" s="466"/>
      <c r="DK11" s="704"/>
      <c r="DL11" s="454" t="s">
        <v>206</v>
      </c>
      <c r="DM11" s="466"/>
      <c r="DN11" s="466"/>
      <c r="DO11" s="466"/>
      <c r="DP11" s="704"/>
      <c r="DQ11" s="454" t="s">
        <v>206</v>
      </c>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t="s">
        <v>551</v>
      </c>
      <c r="BT12" s="426"/>
      <c r="BU12" s="426"/>
      <c r="BV12" s="426"/>
      <c r="BW12" s="426"/>
      <c r="BX12" s="426"/>
      <c r="BY12" s="426"/>
      <c r="BZ12" s="426"/>
      <c r="CA12" s="426"/>
      <c r="CB12" s="426"/>
      <c r="CC12" s="426"/>
      <c r="CD12" s="426"/>
      <c r="CE12" s="426"/>
      <c r="CF12" s="426"/>
      <c r="CG12" s="442"/>
      <c r="CH12" s="454">
        <v>-3</v>
      </c>
      <c r="CI12" s="466"/>
      <c r="CJ12" s="466"/>
      <c r="CK12" s="466"/>
      <c r="CL12" s="704"/>
      <c r="CM12" s="454">
        <v>17</v>
      </c>
      <c r="CN12" s="466"/>
      <c r="CO12" s="466"/>
      <c r="CP12" s="466"/>
      <c r="CQ12" s="704"/>
      <c r="CR12" s="454">
        <v>5</v>
      </c>
      <c r="CS12" s="466"/>
      <c r="CT12" s="466"/>
      <c r="CU12" s="466"/>
      <c r="CV12" s="704"/>
      <c r="CW12" s="454" t="s">
        <v>206</v>
      </c>
      <c r="CX12" s="466"/>
      <c r="CY12" s="466"/>
      <c r="CZ12" s="466"/>
      <c r="DA12" s="704"/>
      <c r="DB12" s="454" t="s">
        <v>206</v>
      </c>
      <c r="DC12" s="466"/>
      <c r="DD12" s="466"/>
      <c r="DE12" s="466"/>
      <c r="DF12" s="704"/>
      <c r="DG12" s="454" t="s">
        <v>206</v>
      </c>
      <c r="DH12" s="466"/>
      <c r="DI12" s="466"/>
      <c r="DJ12" s="466"/>
      <c r="DK12" s="704"/>
      <c r="DL12" s="454" t="s">
        <v>206</v>
      </c>
      <c r="DM12" s="466"/>
      <c r="DN12" s="466"/>
      <c r="DO12" s="466"/>
      <c r="DP12" s="704"/>
      <c r="DQ12" s="454" t="s">
        <v>206</v>
      </c>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t="s">
        <v>194</v>
      </c>
      <c r="BS13" s="406" t="s">
        <v>267</v>
      </c>
      <c r="BT13" s="426"/>
      <c r="BU13" s="426"/>
      <c r="BV13" s="426"/>
      <c r="BW13" s="426"/>
      <c r="BX13" s="426"/>
      <c r="BY13" s="426"/>
      <c r="BZ13" s="426"/>
      <c r="CA13" s="426"/>
      <c r="CB13" s="426"/>
      <c r="CC13" s="426"/>
      <c r="CD13" s="426"/>
      <c r="CE13" s="426"/>
      <c r="CF13" s="426"/>
      <c r="CG13" s="442"/>
      <c r="CH13" s="454">
        <v>25</v>
      </c>
      <c r="CI13" s="466"/>
      <c r="CJ13" s="466"/>
      <c r="CK13" s="466"/>
      <c r="CL13" s="704"/>
      <c r="CM13" s="454">
        <v>-11</v>
      </c>
      <c r="CN13" s="466"/>
      <c r="CO13" s="466"/>
      <c r="CP13" s="466"/>
      <c r="CQ13" s="704"/>
      <c r="CR13" s="454">
        <v>10</v>
      </c>
      <c r="CS13" s="466"/>
      <c r="CT13" s="466"/>
      <c r="CU13" s="466"/>
      <c r="CV13" s="704"/>
      <c r="CW13" s="454">
        <v>5</v>
      </c>
      <c r="CX13" s="466"/>
      <c r="CY13" s="466"/>
      <c r="CZ13" s="466"/>
      <c r="DA13" s="704"/>
      <c r="DB13" s="454" t="s">
        <v>206</v>
      </c>
      <c r="DC13" s="466"/>
      <c r="DD13" s="466"/>
      <c r="DE13" s="466"/>
      <c r="DF13" s="704"/>
      <c r="DG13" s="454" t="s">
        <v>206</v>
      </c>
      <c r="DH13" s="466"/>
      <c r="DI13" s="466"/>
      <c r="DJ13" s="466"/>
      <c r="DK13" s="704"/>
      <c r="DL13" s="454">
        <v>20</v>
      </c>
      <c r="DM13" s="466"/>
      <c r="DN13" s="466"/>
      <c r="DO13" s="466"/>
      <c r="DP13" s="704"/>
      <c r="DQ13" s="454" t="s">
        <v>206</v>
      </c>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t="s">
        <v>552</v>
      </c>
      <c r="BT14" s="426"/>
      <c r="BU14" s="426"/>
      <c r="BV14" s="426"/>
      <c r="BW14" s="426"/>
      <c r="BX14" s="426"/>
      <c r="BY14" s="426"/>
      <c r="BZ14" s="426"/>
      <c r="CA14" s="426"/>
      <c r="CB14" s="426"/>
      <c r="CC14" s="426"/>
      <c r="CD14" s="426"/>
      <c r="CE14" s="426"/>
      <c r="CF14" s="426"/>
      <c r="CG14" s="442"/>
      <c r="CH14" s="454">
        <v>4</v>
      </c>
      <c r="CI14" s="466"/>
      <c r="CJ14" s="466"/>
      <c r="CK14" s="466"/>
      <c r="CL14" s="704"/>
      <c r="CM14" s="454">
        <v>111</v>
      </c>
      <c r="CN14" s="466"/>
      <c r="CO14" s="466"/>
      <c r="CP14" s="466"/>
      <c r="CQ14" s="704"/>
      <c r="CR14" s="454">
        <v>1</v>
      </c>
      <c r="CS14" s="466"/>
      <c r="CT14" s="466"/>
      <c r="CU14" s="466"/>
      <c r="CV14" s="704"/>
      <c r="CW14" s="454" t="s">
        <v>206</v>
      </c>
      <c r="CX14" s="466"/>
      <c r="CY14" s="466"/>
      <c r="CZ14" s="466"/>
      <c r="DA14" s="704"/>
      <c r="DB14" s="454" t="s">
        <v>206</v>
      </c>
      <c r="DC14" s="466"/>
      <c r="DD14" s="466"/>
      <c r="DE14" s="466"/>
      <c r="DF14" s="704"/>
      <c r="DG14" s="454" t="s">
        <v>206</v>
      </c>
      <c r="DH14" s="466"/>
      <c r="DI14" s="466"/>
      <c r="DJ14" s="466"/>
      <c r="DK14" s="704"/>
      <c r="DL14" s="454" t="s">
        <v>206</v>
      </c>
      <c r="DM14" s="466"/>
      <c r="DN14" s="466"/>
      <c r="DO14" s="466"/>
      <c r="DP14" s="704"/>
      <c r="DQ14" s="454" t="s">
        <v>206</v>
      </c>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t="s">
        <v>515</v>
      </c>
      <c r="BT15" s="426"/>
      <c r="BU15" s="426"/>
      <c r="BV15" s="426"/>
      <c r="BW15" s="426"/>
      <c r="BX15" s="426"/>
      <c r="BY15" s="426"/>
      <c r="BZ15" s="426"/>
      <c r="CA15" s="426"/>
      <c r="CB15" s="426"/>
      <c r="CC15" s="426"/>
      <c r="CD15" s="426"/>
      <c r="CE15" s="426"/>
      <c r="CF15" s="426"/>
      <c r="CG15" s="442"/>
      <c r="CH15" s="454">
        <v>5</v>
      </c>
      <c r="CI15" s="466"/>
      <c r="CJ15" s="466"/>
      <c r="CK15" s="466"/>
      <c r="CL15" s="704"/>
      <c r="CM15" s="454">
        <v>51</v>
      </c>
      <c r="CN15" s="466"/>
      <c r="CO15" s="466"/>
      <c r="CP15" s="466"/>
      <c r="CQ15" s="704"/>
      <c r="CR15" s="454">
        <v>3</v>
      </c>
      <c r="CS15" s="466"/>
      <c r="CT15" s="466"/>
      <c r="CU15" s="466"/>
      <c r="CV15" s="704"/>
      <c r="CW15" s="454">
        <v>57</v>
      </c>
      <c r="CX15" s="466"/>
      <c r="CY15" s="466"/>
      <c r="CZ15" s="466"/>
      <c r="DA15" s="704"/>
      <c r="DB15" s="454" t="s">
        <v>206</v>
      </c>
      <c r="DC15" s="466"/>
      <c r="DD15" s="466"/>
      <c r="DE15" s="466"/>
      <c r="DF15" s="704"/>
      <c r="DG15" s="454" t="s">
        <v>206</v>
      </c>
      <c r="DH15" s="466"/>
      <c r="DI15" s="466"/>
      <c r="DJ15" s="466"/>
      <c r="DK15" s="704"/>
      <c r="DL15" s="454" t="s">
        <v>206</v>
      </c>
      <c r="DM15" s="466"/>
      <c r="DN15" s="466"/>
      <c r="DO15" s="466"/>
      <c r="DP15" s="704"/>
      <c r="DQ15" s="454" t="s">
        <v>206</v>
      </c>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t="s">
        <v>565</v>
      </c>
      <c r="BT16" s="426"/>
      <c r="BU16" s="426"/>
      <c r="BV16" s="426"/>
      <c r="BW16" s="426"/>
      <c r="BX16" s="426"/>
      <c r="BY16" s="426"/>
      <c r="BZ16" s="426"/>
      <c r="CA16" s="426"/>
      <c r="CB16" s="426"/>
      <c r="CC16" s="426"/>
      <c r="CD16" s="426"/>
      <c r="CE16" s="426"/>
      <c r="CF16" s="426"/>
      <c r="CG16" s="442"/>
      <c r="CH16" s="454">
        <v>-1</v>
      </c>
      <c r="CI16" s="466"/>
      <c r="CJ16" s="466"/>
      <c r="CK16" s="466"/>
      <c r="CL16" s="704"/>
      <c r="CM16" s="454">
        <v>34</v>
      </c>
      <c r="CN16" s="466"/>
      <c r="CO16" s="466"/>
      <c r="CP16" s="466"/>
      <c r="CQ16" s="704"/>
      <c r="CR16" s="454">
        <v>90</v>
      </c>
      <c r="CS16" s="466"/>
      <c r="CT16" s="466"/>
      <c r="CU16" s="466"/>
      <c r="CV16" s="704"/>
      <c r="CW16" s="454" t="s">
        <v>206</v>
      </c>
      <c r="CX16" s="466"/>
      <c r="CY16" s="466"/>
      <c r="CZ16" s="466"/>
      <c r="DA16" s="704"/>
      <c r="DB16" s="454" t="s">
        <v>206</v>
      </c>
      <c r="DC16" s="466"/>
      <c r="DD16" s="466"/>
      <c r="DE16" s="466"/>
      <c r="DF16" s="704"/>
      <c r="DG16" s="454" t="s">
        <v>206</v>
      </c>
      <c r="DH16" s="466"/>
      <c r="DI16" s="466"/>
      <c r="DJ16" s="466"/>
      <c r="DK16" s="704"/>
      <c r="DL16" s="454" t="s">
        <v>206</v>
      </c>
      <c r="DM16" s="466"/>
      <c r="DN16" s="466"/>
      <c r="DO16" s="466"/>
      <c r="DP16" s="704"/>
      <c r="DQ16" s="454" t="s">
        <v>206</v>
      </c>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462</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257</v>
      </c>
      <c r="B23" s="407" t="s">
        <v>313</v>
      </c>
      <c r="C23" s="427"/>
      <c r="D23" s="427"/>
      <c r="E23" s="427"/>
      <c r="F23" s="427"/>
      <c r="G23" s="427"/>
      <c r="H23" s="427"/>
      <c r="I23" s="427"/>
      <c r="J23" s="427"/>
      <c r="K23" s="427"/>
      <c r="L23" s="427"/>
      <c r="M23" s="427"/>
      <c r="N23" s="427"/>
      <c r="O23" s="427"/>
      <c r="P23" s="443"/>
      <c r="Q23" s="450">
        <v>37046</v>
      </c>
      <c r="R23" s="462"/>
      <c r="S23" s="462"/>
      <c r="T23" s="462"/>
      <c r="U23" s="462"/>
      <c r="V23" s="462">
        <v>35918</v>
      </c>
      <c r="W23" s="462"/>
      <c r="X23" s="462"/>
      <c r="Y23" s="462"/>
      <c r="Z23" s="462"/>
      <c r="AA23" s="462">
        <v>1129</v>
      </c>
      <c r="AB23" s="462"/>
      <c r="AC23" s="462"/>
      <c r="AD23" s="462"/>
      <c r="AE23" s="507"/>
      <c r="AF23" s="521">
        <v>892</v>
      </c>
      <c r="AG23" s="462"/>
      <c r="AH23" s="462"/>
      <c r="AI23" s="462"/>
      <c r="AJ23" s="539"/>
      <c r="AK23" s="547"/>
      <c r="AL23" s="465"/>
      <c r="AM23" s="465"/>
      <c r="AN23" s="465"/>
      <c r="AO23" s="465"/>
      <c r="AP23" s="462">
        <v>25439</v>
      </c>
      <c r="AQ23" s="462"/>
      <c r="AR23" s="462"/>
      <c r="AS23" s="462"/>
      <c r="AT23" s="462"/>
      <c r="AU23" s="580"/>
      <c r="AV23" s="580"/>
      <c r="AW23" s="580"/>
      <c r="AX23" s="580"/>
      <c r="AY23" s="607"/>
      <c r="AZ23" s="613" t="s">
        <v>206</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379</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434</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449</v>
      </c>
      <c r="B26" s="403"/>
      <c r="C26" s="403"/>
      <c r="D26" s="403"/>
      <c r="E26" s="403"/>
      <c r="F26" s="403"/>
      <c r="G26" s="403"/>
      <c r="H26" s="403"/>
      <c r="I26" s="403"/>
      <c r="J26" s="403"/>
      <c r="K26" s="403"/>
      <c r="L26" s="403"/>
      <c r="M26" s="403"/>
      <c r="N26" s="403"/>
      <c r="O26" s="403"/>
      <c r="P26" s="439"/>
      <c r="Q26" s="445" t="s">
        <v>464</v>
      </c>
      <c r="R26" s="457"/>
      <c r="S26" s="457"/>
      <c r="T26" s="457"/>
      <c r="U26" s="468"/>
      <c r="V26" s="445" t="s">
        <v>465</v>
      </c>
      <c r="W26" s="457"/>
      <c r="X26" s="457"/>
      <c r="Y26" s="457"/>
      <c r="Z26" s="468"/>
      <c r="AA26" s="445" t="s">
        <v>466</v>
      </c>
      <c r="AB26" s="457"/>
      <c r="AC26" s="457"/>
      <c r="AD26" s="457"/>
      <c r="AE26" s="457"/>
      <c r="AF26" s="522" t="s">
        <v>254</v>
      </c>
      <c r="AG26" s="533"/>
      <c r="AH26" s="533"/>
      <c r="AI26" s="533"/>
      <c r="AJ26" s="540"/>
      <c r="AK26" s="457" t="s">
        <v>396</v>
      </c>
      <c r="AL26" s="457"/>
      <c r="AM26" s="457"/>
      <c r="AN26" s="457"/>
      <c r="AO26" s="468"/>
      <c r="AP26" s="445" t="s">
        <v>364</v>
      </c>
      <c r="AQ26" s="457"/>
      <c r="AR26" s="457"/>
      <c r="AS26" s="457"/>
      <c r="AT26" s="468"/>
      <c r="AU26" s="445" t="s">
        <v>467</v>
      </c>
      <c r="AV26" s="457"/>
      <c r="AW26" s="457"/>
      <c r="AX26" s="457"/>
      <c r="AY26" s="468"/>
      <c r="AZ26" s="445" t="s">
        <v>468</v>
      </c>
      <c r="BA26" s="457"/>
      <c r="BB26" s="457"/>
      <c r="BC26" s="457"/>
      <c r="BD26" s="468"/>
      <c r="BE26" s="445" t="s">
        <v>455</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106</v>
      </c>
      <c r="C28" s="425"/>
      <c r="D28" s="425"/>
      <c r="E28" s="425"/>
      <c r="F28" s="425"/>
      <c r="G28" s="425"/>
      <c r="H28" s="425"/>
      <c r="I28" s="425"/>
      <c r="J28" s="425"/>
      <c r="K28" s="425"/>
      <c r="L28" s="425"/>
      <c r="M28" s="425"/>
      <c r="N28" s="425"/>
      <c r="O28" s="425"/>
      <c r="P28" s="441"/>
      <c r="Q28" s="451">
        <v>9073</v>
      </c>
      <c r="R28" s="463"/>
      <c r="S28" s="463"/>
      <c r="T28" s="463"/>
      <c r="U28" s="463"/>
      <c r="V28" s="463">
        <v>8850</v>
      </c>
      <c r="W28" s="463"/>
      <c r="X28" s="463"/>
      <c r="Y28" s="463"/>
      <c r="Z28" s="463"/>
      <c r="AA28" s="463">
        <v>223</v>
      </c>
      <c r="AB28" s="463"/>
      <c r="AC28" s="463"/>
      <c r="AD28" s="463"/>
      <c r="AE28" s="508"/>
      <c r="AF28" s="524">
        <v>223</v>
      </c>
      <c r="AG28" s="463"/>
      <c r="AH28" s="463"/>
      <c r="AI28" s="463"/>
      <c r="AJ28" s="542"/>
      <c r="AK28" s="548">
        <v>688</v>
      </c>
      <c r="AL28" s="463"/>
      <c r="AM28" s="463"/>
      <c r="AN28" s="463"/>
      <c r="AO28" s="463"/>
      <c r="AP28" s="463" t="s">
        <v>206</v>
      </c>
      <c r="AQ28" s="463"/>
      <c r="AR28" s="463"/>
      <c r="AS28" s="463"/>
      <c r="AT28" s="463"/>
      <c r="AU28" s="463" t="s">
        <v>206</v>
      </c>
      <c r="AV28" s="463"/>
      <c r="AW28" s="463"/>
      <c r="AX28" s="463"/>
      <c r="AY28" s="463"/>
      <c r="AZ28" s="614" t="s">
        <v>206</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469</v>
      </c>
      <c r="C29" s="426"/>
      <c r="D29" s="426"/>
      <c r="E29" s="426"/>
      <c r="F29" s="426"/>
      <c r="G29" s="426"/>
      <c r="H29" s="426"/>
      <c r="I29" s="426"/>
      <c r="J29" s="426"/>
      <c r="K29" s="426"/>
      <c r="L29" s="426"/>
      <c r="M29" s="426"/>
      <c r="N29" s="426"/>
      <c r="O29" s="426"/>
      <c r="P29" s="442"/>
      <c r="Q29" s="448">
        <v>7833</v>
      </c>
      <c r="R29" s="460"/>
      <c r="S29" s="460"/>
      <c r="T29" s="460"/>
      <c r="U29" s="460"/>
      <c r="V29" s="460">
        <v>7514</v>
      </c>
      <c r="W29" s="460"/>
      <c r="X29" s="460"/>
      <c r="Y29" s="460"/>
      <c r="Z29" s="460"/>
      <c r="AA29" s="460">
        <v>319</v>
      </c>
      <c r="AB29" s="460"/>
      <c r="AC29" s="460"/>
      <c r="AD29" s="460"/>
      <c r="AE29" s="471"/>
      <c r="AF29" s="520">
        <v>319</v>
      </c>
      <c r="AG29" s="466"/>
      <c r="AH29" s="466"/>
      <c r="AI29" s="466"/>
      <c r="AJ29" s="538"/>
      <c r="AK29" s="470">
        <v>1221</v>
      </c>
      <c r="AL29" s="460"/>
      <c r="AM29" s="460"/>
      <c r="AN29" s="460"/>
      <c r="AO29" s="460"/>
      <c r="AP29" s="460" t="s">
        <v>206</v>
      </c>
      <c r="AQ29" s="460"/>
      <c r="AR29" s="460"/>
      <c r="AS29" s="460"/>
      <c r="AT29" s="460"/>
      <c r="AU29" s="460" t="s">
        <v>206</v>
      </c>
      <c r="AV29" s="460"/>
      <c r="AW29" s="460"/>
      <c r="AX29" s="460"/>
      <c r="AY29" s="460"/>
      <c r="AZ29" s="615" t="s">
        <v>206</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231</v>
      </c>
      <c r="C30" s="426"/>
      <c r="D30" s="426"/>
      <c r="E30" s="426"/>
      <c r="F30" s="426"/>
      <c r="G30" s="426"/>
      <c r="H30" s="426"/>
      <c r="I30" s="426"/>
      <c r="J30" s="426"/>
      <c r="K30" s="426"/>
      <c r="L30" s="426"/>
      <c r="M30" s="426"/>
      <c r="N30" s="426"/>
      <c r="O30" s="426"/>
      <c r="P30" s="442"/>
      <c r="Q30" s="448">
        <v>1024</v>
      </c>
      <c r="R30" s="460"/>
      <c r="S30" s="460"/>
      <c r="T30" s="460"/>
      <c r="U30" s="460"/>
      <c r="V30" s="460">
        <v>1020</v>
      </c>
      <c r="W30" s="460"/>
      <c r="X30" s="460"/>
      <c r="Y30" s="460"/>
      <c r="Z30" s="460"/>
      <c r="AA30" s="460">
        <v>4</v>
      </c>
      <c r="AB30" s="460"/>
      <c r="AC30" s="460"/>
      <c r="AD30" s="460"/>
      <c r="AE30" s="471"/>
      <c r="AF30" s="520">
        <v>4</v>
      </c>
      <c r="AG30" s="466"/>
      <c r="AH30" s="466"/>
      <c r="AI30" s="466"/>
      <c r="AJ30" s="538"/>
      <c r="AK30" s="470">
        <v>338</v>
      </c>
      <c r="AL30" s="460"/>
      <c r="AM30" s="460"/>
      <c r="AN30" s="460"/>
      <c r="AO30" s="460"/>
      <c r="AP30" s="460" t="s">
        <v>206</v>
      </c>
      <c r="AQ30" s="460"/>
      <c r="AR30" s="460"/>
      <c r="AS30" s="460"/>
      <c r="AT30" s="460"/>
      <c r="AU30" s="460" t="s">
        <v>206</v>
      </c>
      <c r="AV30" s="460"/>
      <c r="AW30" s="460"/>
      <c r="AX30" s="460"/>
      <c r="AY30" s="460"/>
      <c r="AZ30" s="615" t="s">
        <v>206</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471</v>
      </c>
      <c r="C31" s="426"/>
      <c r="D31" s="426"/>
      <c r="E31" s="426"/>
      <c r="F31" s="426"/>
      <c r="G31" s="426"/>
      <c r="H31" s="426"/>
      <c r="I31" s="426"/>
      <c r="J31" s="426"/>
      <c r="K31" s="426"/>
      <c r="L31" s="426"/>
      <c r="M31" s="426"/>
      <c r="N31" s="426"/>
      <c r="O31" s="426"/>
      <c r="P31" s="442"/>
      <c r="Q31" s="448">
        <v>748</v>
      </c>
      <c r="R31" s="460"/>
      <c r="S31" s="460"/>
      <c r="T31" s="460"/>
      <c r="U31" s="460"/>
      <c r="V31" s="460">
        <v>626</v>
      </c>
      <c r="W31" s="460"/>
      <c r="X31" s="460"/>
      <c r="Y31" s="460"/>
      <c r="Z31" s="460"/>
      <c r="AA31" s="460">
        <v>121</v>
      </c>
      <c r="AB31" s="460"/>
      <c r="AC31" s="460"/>
      <c r="AD31" s="460"/>
      <c r="AE31" s="471"/>
      <c r="AF31" s="520">
        <v>1849</v>
      </c>
      <c r="AG31" s="466"/>
      <c r="AH31" s="466"/>
      <c r="AI31" s="466"/>
      <c r="AJ31" s="538"/>
      <c r="AK31" s="470">
        <v>48</v>
      </c>
      <c r="AL31" s="460"/>
      <c r="AM31" s="460"/>
      <c r="AN31" s="460"/>
      <c r="AO31" s="460"/>
      <c r="AP31" s="460">
        <v>1221</v>
      </c>
      <c r="AQ31" s="460"/>
      <c r="AR31" s="460"/>
      <c r="AS31" s="460"/>
      <c r="AT31" s="460"/>
      <c r="AU31" s="460">
        <v>234</v>
      </c>
      <c r="AV31" s="460"/>
      <c r="AW31" s="460"/>
      <c r="AX31" s="460"/>
      <c r="AY31" s="460"/>
      <c r="AZ31" s="615" t="s">
        <v>206</v>
      </c>
      <c r="BA31" s="615"/>
      <c r="BB31" s="615"/>
      <c r="BC31" s="615"/>
      <c r="BD31" s="615"/>
      <c r="BE31" s="578" t="s">
        <v>189</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472</v>
      </c>
      <c r="C32" s="426"/>
      <c r="D32" s="426"/>
      <c r="E32" s="426"/>
      <c r="F32" s="426"/>
      <c r="G32" s="426"/>
      <c r="H32" s="426"/>
      <c r="I32" s="426"/>
      <c r="J32" s="426"/>
      <c r="K32" s="426"/>
      <c r="L32" s="426"/>
      <c r="M32" s="426"/>
      <c r="N32" s="426"/>
      <c r="O32" s="426"/>
      <c r="P32" s="442"/>
      <c r="Q32" s="448">
        <v>192</v>
      </c>
      <c r="R32" s="460"/>
      <c r="S32" s="460"/>
      <c r="T32" s="460"/>
      <c r="U32" s="460"/>
      <c r="V32" s="460">
        <v>181</v>
      </c>
      <c r="W32" s="460"/>
      <c r="X32" s="460"/>
      <c r="Y32" s="460"/>
      <c r="Z32" s="460"/>
      <c r="AA32" s="460">
        <v>11</v>
      </c>
      <c r="AB32" s="460"/>
      <c r="AC32" s="460"/>
      <c r="AD32" s="460"/>
      <c r="AE32" s="471"/>
      <c r="AF32" s="520">
        <v>11</v>
      </c>
      <c r="AG32" s="466"/>
      <c r="AH32" s="466"/>
      <c r="AI32" s="466"/>
      <c r="AJ32" s="538"/>
      <c r="AK32" s="470">
        <v>49</v>
      </c>
      <c r="AL32" s="460"/>
      <c r="AM32" s="460"/>
      <c r="AN32" s="460"/>
      <c r="AO32" s="460"/>
      <c r="AP32" s="460">
        <v>1124</v>
      </c>
      <c r="AQ32" s="460"/>
      <c r="AR32" s="460"/>
      <c r="AS32" s="460"/>
      <c r="AT32" s="460"/>
      <c r="AU32" s="460">
        <v>624</v>
      </c>
      <c r="AV32" s="460"/>
      <c r="AW32" s="460"/>
      <c r="AX32" s="460"/>
      <c r="AY32" s="460"/>
      <c r="AZ32" s="615" t="s">
        <v>206</v>
      </c>
      <c r="BA32" s="615"/>
      <c r="BB32" s="615"/>
      <c r="BC32" s="615"/>
      <c r="BD32" s="615"/>
      <c r="BE32" s="578" t="s">
        <v>23</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49</v>
      </c>
      <c r="C33" s="426"/>
      <c r="D33" s="426"/>
      <c r="E33" s="426"/>
      <c r="F33" s="426"/>
      <c r="G33" s="426"/>
      <c r="H33" s="426"/>
      <c r="I33" s="426"/>
      <c r="J33" s="426"/>
      <c r="K33" s="426"/>
      <c r="L33" s="426"/>
      <c r="M33" s="426"/>
      <c r="N33" s="426"/>
      <c r="O33" s="426"/>
      <c r="P33" s="442"/>
      <c r="Q33" s="448">
        <v>1293</v>
      </c>
      <c r="R33" s="460"/>
      <c r="S33" s="460"/>
      <c r="T33" s="460"/>
      <c r="U33" s="460"/>
      <c r="V33" s="460">
        <v>1286</v>
      </c>
      <c r="W33" s="460"/>
      <c r="X33" s="460"/>
      <c r="Y33" s="460"/>
      <c r="Z33" s="460"/>
      <c r="AA33" s="460">
        <v>7</v>
      </c>
      <c r="AB33" s="460"/>
      <c r="AC33" s="460"/>
      <c r="AD33" s="460"/>
      <c r="AE33" s="471"/>
      <c r="AF33" s="520">
        <v>7</v>
      </c>
      <c r="AG33" s="466"/>
      <c r="AH33" s="466"/>
      <c r="AI33" s="466"/>
      <c r="AJ33" s="538"/>
      <c r="AK33" s="470">
        <v>529</v>
      </c>
      <c r="AL33" s="460"/>
      <c r="AM33" s="460"/>
      <c r="AN33" s="460"/>
      <c r="AO33" s="460"/>
      <c r="AP33" s="460">
        <v>6791</v>
      </c>
      <c r="AQ33" s="460"/>
      <c r="AR33" s="460"/>
      <c r="AS33" s="460"/>
      <c r="AT33" s="460"/>
      <c r="AU33" s="460">
        <v>6540</v>
      </c>
      <c r="AV33" s="460"/>
      <c r="AW33" s="460"/>
      <c r="AX33" s="460"/>
      <c r="AY33" s="460"/>
      <c r="AZ33" s="615" t="s">
        <v>206</v>
      </c>
      <c r="BA33" s="615"/>
      <c r="BB33" s="615"/>
      <c r="BC33" s="615"/>
      <c r="BD33" s="615"/>
      <c r="BE33" s="578" t="s">
        <v>23</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473</v>
      </c>
      <c r="C34" s="426"/>
      <c r="D34" s="426"/>
      <c r="E34" s="426"/>
      <c r="F34" s="426"/>
      <c r="G34" s="426"/>
      <c r="H34" s="426"/>
      <c r="I34" s="426"/>
      <c r="J34" s="426"/>
      <c r="K34" s="426"/>
      <c r="L34" s="426"/>
      <c r="M34" s="426"/>
      <c r="N34" s="426"/>
      <c r="O34" s="426"/>
      <c r="P34" s="442"/>
      <c r="Q34" s="448">
        <v>89</v>
      </c>
      <c r="R34" s="460"/>
      <c r="S34" s="460"/>
      <c r="T34" s="460"/>
      <c r="U34" s="460"/>
      <c r="V34" s="460">
        <v>85</v>
      </c>
      <c r="W34" s="460"/>
      <c r="X34" s="460"/>
      <c r="Y34" s="460"/>
      <c r="Z34" s="460"/>
      <c r="AA34" s="460">
        <v>3</v>
      </c>
      <c r="AB34" s="460"/>
      <c r="AC34" s="460"/>
      <c r="AD34" s="460"/>
      <c r="AE34" s="471"/>
      <c r="AF34" s="520">
        <v>3</v>
      </c>
      <c r="AG34" s="466"/>
      <c r="AH34" s="466"/>
      <c r="AI34" s="466"/>
      <c r="AJ34" s="538"/>
      <c r="AK34" s="470">
        <v>52</v>
      </c>
      <c r="AL34" s="460"/>
      <c r="AM34" s="460"/>
      <c r="AN34" s="460"/>
      <c r="AO34" s="460"/>
      <c r="AP34" s="460">
        <v>515</v>
      </c>
      <c r="AQ34" s="460"/>
      <c r="AR34" s="460"/>
      <c r="AS34" s="460"/>
      <c r="AT34" s="460"/>
      <c r="AU34" s="460">
        <v>493</v>
      </c>
      <c r="AV34" s="460"/>
      <c r="AW34" s="460"/>
      <c r="AX34" s="460"/>
      <c r="AY34" s="460"/>
      <c r="AZ34" s="615" t="s">
        <v>206</v>
      </c>
      <c r="BA34" s="615"/>
      <c r="BB34" s="615"/>
      <c r="BC34" s="615"/>
      <c r="BD34" s="615"/>
      <c r="BE34" s="578" t="s">
        <v>23</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475</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257</v>
      </c>
      <c r="B63" s="407" t="s">
        <v>385</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2416</v>
      </c>
      <c r="AG63" s="462"/>
      <c r="AH63" s="462"/>
      <c r="AI63" s="462"/>
      <c r="AJ63" s="539"/>
      <c r="AK63" s="547"/>
      <c r="AL63" s="465"/>
      <c r="AM63" s="465"/>
      <c r="AN63" s="465"/>
      <c r="AO63" s="465"/>
      <c r="AP63" s="462">
        <v>9651</v>
      </c>
      <c r="AQ63" s="462"/>
      <c r="AR63" s="462"/>
      <c r="AS63" s="462"/>
      <c r="AT63" s="462"/>
      <c r="AU63" s="462">
        <v>7891</v>
      </c>
      <c r="AV63" s="462"/>
      <c r="AW63" s="462"/>
      <c r="AX63" s="462"/>
      <c r="AY63" s="462"/>
      <c r="AZ63" s="617"/>
      <c r="BA63" s="617"/>
      <c r="BB63" s="617"/>
      <c r="BC63" s="617"/>
      <c r="BD63" s="617"/>
      <c r="BE63" s="580"/>
      <c r="BF63" s="580"/>
      <c r="BG63" s="580"/>
      <c r="BH63" s="580"/>
      <c r="BI63" s="607"/>
      <c r="BJ63" s="613" t="s">
        <v>206</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461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428</v>
      </c>
      <c r="B66" s="403"/>
      <c r="C66" s="403"/>
      <c r="D66" s="403"/>
      <c r="E66" s="403"/>
      <c r="F66" s="403"/>
      <c r="G66" s="403"/>
      <c r="H66" s="403"/>
      <c r="I66" s="403"/>
      <c r="J66" s="403"/>
      <c r="K66" s="403"/>
      <c r="L66" s="403"/>
      <c r="M66" s="403"/>
      <c r="N66" s="403"/>
      <c r="O66" s="403"/>
      <c r="P66" s="439"/>
      <c r="Q66" s="445" t="s">
        <v>464</v>
      </c>
      <c r="R66" s="457"/>
      <c r="S66" s="457"/>
      <c r="T66" s="457"/>
      <c r="U66" s="468"/>
      <c r="V66" s="445" t="s">
        <v>465</v>
      </c>
      <c r="W66" s="457"/>
      <c r="X66" s="457"/>
      <c r="Y66" s="457"/>
      <c r="Z66" s="468"/>
      <c r="AA66" s="445" t="s">
        <v>466</v>
      </c>
      <c r="AB66" s="457"/>
      <c r="AC66" s="457"/>
      <c r="AD66" s="457"/>
      <c r="AE66" s="468"/>
      <c r="AF66" s="525" t="s">
        <v>254</v>
      </c>
      <c r="AG66" s="533"/>
      <c r="AH66" s="533"/>
      <c r="AI66" s="533"/>
      <c r="AJ66" s="543"/>
      <c r="AK66" s="445" t="s">
        <v>396</v>
      </c>
      <c r="AL66" s="403"/>
      <c r="AM66" s="403"/>
      <c r="AN66" s="403"/>
      <c r="AO66" s="439"/>
      <c r="AP66" s="445" t="s">
        <v>364</v>
      </c>
      <c r="AQ66" s="457"/>
      <c r="AR66" s="457"/>
      <c r="AS66" s="457"/>
      <c r="AT66" s="468"/>
      <c r="AU66" s="445" t="s">
        <v>476</v>
      </c>
      <c r="AV66" s="457"/>
      <c r="AW66" s="457"/>
      <c r="AX66" s="457"/>
      <c r="AY66" s="468"/>
      <c r="AZ66" s="445" t="s">
        <v>455</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369</v>
      </c>
      <c r="C68" s="425"/>
      <c r="D68" s="425"/>
      <c r="E68" s="425"/>
      <c r="F68" s="425"/>
      <c r="G68" s="425"/>
      <c r="H68" s="425"/>
      <c r="I68" s="425"/>
      <c r="J68" s="425"/>
      <c r="K68" s="425"/>
      <c r="L68" s="425"/>
      <c r="M68" s="425"/>
      <c r="N68" s="425"/>
      <c r="O68" s="425"/>
      <c r="P68" s="441"/>
      <c r="Q68" s="447">
        <v>64</v>
      </c>
      <c r="R68" s="459"/>
      <c r="S68" s="459"/>
      <c r="T68" s="459"/>
      <c r="U68" s="459"/>
      <c r="V68" s="459">
        <v>63</v>
      </c>
      <c r="W68" s="459"/>
      <c r="X68" s="459"/>
      <c r="Y68" s="459"/>
      <c r="Z68" s="459"/>
      <c r="AA68" s="459">
        <v>0</v>
      </c>
      <c r="AB68" s="459"/>
      <c r="AC68" s="459"/>
      <c r="AD68" s="459"/>
      <c r="AE68" s="459"/>
      <c r="AF68" s="459">
        <v>0</v>
      </c>
      <c r="AG68" s="459"/>
      <c r="AH68" s="459"/>
      <c r="AI68" s="459"/>
      <c r="AJ68" s="459"/>
      <c r="AK68" s="459">
        <v>1</v>
      </c>
      <c r="AL68" s="459"/>
      <c r="AM68" s="459"/>
      <c r="AN68" s="459"/>
      <c r="AO68" s="459"/>
      <c r="AP68" s="459" t="s">
        <v>206</v>
      </c>
      <c r="AQ68" s="459"/>
      <c r="AR68" s="459"/>
      <c r="AS68" s="459"/>
      <c r="AT68" s="459"/>
      <c r="AU68" s="459" t="s">
        <v>206</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222</v>
      </c>
      <c r="C69" s="426"/>
      <c r="D69" s="426"/>
      <c r="E69" s="426"/>
      <c r="F69" s="426"/>
      <c r="G69" s="426"/>
      <c r="H69" s="426"/>
      <c r="I69" s="426"/>
      <c r="J69" s="426"/>
      <c r="K69" s="426"/>
      <c r="L69" s="426"/>
      <c r="M69" s="426"/>
      <c r="N69" s="426"/>
      <c r="O69" s="426"/>
      <c r="P69" s="442"/>
      <c r="Q69" s="448">
        <v>11</v>
      </c>
      <c r="R69" s="460"/>
      <c r="S69" s="460"/>
      <c r="T69" s="460"/>
      <c r="U69" s="460"/>
      <c r="V69" s="460">
        <v>7</v>
      </c>
      <c r="W69" s="460"/>
      <c r="X69" s="460"/>
      <c r="Y69" s="460"/>
      <c r="Z69" s="460"/>
      <c r="AA69" s="460">
        <v>4</v>
      </c>
      <c r="AB69" s="460"/>
      <c r="AC69" s="460"/>
      <c r="AD69" s="460"/>
      <c r="AE69" s="460"/>
      <c r="AF69" s="460">
        <v>4</v>
      </c>
      <c r="AG69" s="460"/>
      <c r="AH69" s="460"/>
      <c r="AI69" s="460"/>
      <c r="AJ69" s="460"/>
      <c r="AK69" s="460" t="s">
        <v>206</v>
      </c>
      <c r="AL69" s="460"/>
      <c r="AM69" s="460"/>
      <c r="AN69" s="460"/>
      <c r="AO69" s="460"/>
      <c r="AP69" s="460" t="s">
        <v>206</v>
      </c>
      <c r="AQ69" s="460"/>
      <c r="AR69" s="460"/>
      <c r="AS69" s="460"/>
      <c r="AT69" s="460"/>
      <c r="AU69" s="460" t="s">
        <v>206</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553</v>
      </c>
      <c r="C70" s="426"/>
      <c r="D70" s="426"/>
      <c r="E70" s="426"/>
      <c r="F70" s="426"/>
      <c r="G70" s="426"/>
      <c r="H70" s="426"/>
      <c r="I70" s="426"/>
      <c r="J70" s="426"/>
      <c r="K70" s="426"/>
      <c r="L70" s="426"/>
      <c r="M70" s="426"/>
      <c r="N70" s="426"/>
      <c r="O70" s="426"/>
      <c r="P70" s="442"/>
      <c r="Q70" s="448">
        <v>102</v>
      </c>
      <c r="R70" s="460"/>
      <c r="S70" s="460"/>
      <c r="T70" s="460"/>
      <c r="U70" s="460"/>
      <c r="V70" s="460">
        <v>101</v>
      </c>
      <c r="W70" s="460"/>
      <c r="X70" s="460"/>
      <c r="Y70" s="460"/>
      <c r="Z70" s="460"/>
      <c r="AA70" s="460">
        <v>1</v>
      </c>
      <c r="AB70" s="460"/>
      <c r="AC70" s="460"/>
      <c r="AD70" s="460"/>
      <c r="AE70" s="460"/>
      <c r="AF70" s="460">
        <v>1</v>
      </c>
      <c r="AG70" s="460"/>
      <c r="AH70" s="460"/>
      <c r="AI70" s="460"/>
      <c r="AJ70" s="460"/>
      <c r="AK70" s="460" t="s">
        <v>206</v>
      </c>
      <c r="AL70" s="460"/>
      <c r="AM70" s="460"/>
      <c r="AN70" s="460"/>
      <c r="AO70" s="460"/>
      <c r="AP70" s="460" t="s">
        <v>206</v>
      </c>
      <c r="AQ70" s="460"/>
      <c r="AR70" s="460"/>
      <c r="AS70" s="460"/>
      <c r="AT70" s="460"/>
      <c r="AU70" s="460" t="s">
        <v>206</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554</v>
      </c>
      <c r="C71" s="426"/>
      <c r="D71" s="426"/>
      <c r="E71" s="426"/>
      <c r="F71" s="426"/>
      <c r="G71" s="426"/>
      <c r="H71" s="426"/>
      <c r="I71" s="426"/>
      <c r="J71" s="426"/>
      <c r="K71" s="426"/>
      <c r="L71" s="426"/>
      <c r="M71" s="426"/>
      <c r="N71" s="426"/>
      <c r="O71" s="426"/>
      <c r="P71" s="442"/>
      <c r="Q71" s="448">
        <v>11887</v>
      </c>
      <c r="R71" s="460"/>
      <c r="S71" s="460"/>
      <c r="T71" s="460"/>
      <c r="U71" s="460"/>
      <c r="V71" s="460">
        <v>11522</v>
      </c>
      <c r="W71" s="460"/>
      <c r="X71" s="460"/>
      <c r="Y71" s="460"/>
      <c r="Z71" s="460"/>
      <c r="AA71" s="460">
        <v>366</v>
      </c>
      <c r="AB71" s="460"/>
      <c r="AC71" s="460"/>
      <c r="AD71" s="460"/>
      <c r="AE71" s="460"/>
      <c r="AF71" s="460">
        <v>366</v>
      </c>
      <c r="AG71" s="460"/>
      <c r="AH71" s="460"/>
      <c r="AI71" s="460"/>
      <c r="AJ71" s="460"/>
      <c r="AK71" s="460" t="s">
        <v>206</v>
      </c>
      <c r="AL71" s="460"/>
      <c r="AM71" s="460"/>
      <c r="AN71" s="460"/>
      <c r="AO71" s="460"/>
      <c r="AP71" s="460" t="s">
        <v>206</v>
      </c>
      <c r="AQ71" s="460"/>
      <c r="AR71" s="460"/>
      <c r="AS71" s="460"/>
      <c r="AT71" s="460"/>
      <c r="AU71" s="460" t="s">
        <v>206</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555</v>
      </c>
      <c r="C72" s="426"/>
      <c r="D72" s="426"/>
      <c r="E72" s="426"/>
      <c r="F72" s="426"/>
      <c r="G72" s="426"/>
      <c r="H72" s="426"/>
      <c r="I72" s="426"/>
      <c r="J72" s="426"/>
      <c r="K72" s="426"/>
      <c r="L72" s="426"/>
      <c r="M72" s="426"/>
      <c r="N72" s="426"/>
      <c r="O72" s="426"/>
      <c r="P72" s="442"/>
      <c r="Q72" s="448">
        <v>59</v>
      </c>
      <c r="R72" s="460"/>
      <c r="S72" s="460"/>
      <c r="T72" s="460"/>
      <c r="U72" s="460"/>
      <c r="V72" s="460">
        <v>59</v>
      </c>
      <c r="W72" s="460"/>
      <c r="X72" s="460"/>
      <c r="Y72" s="460"/>
      <c r="Z72" s="460"/>
      <c r="AA72" s="460" t="s">
        <v>206</v>
      </c>
      <c r="AB72" s="460"/>
      <c r="AC72" s="460"/>
      <c r="AD72" s="460"/>
      <c r="AE72" s="460"/>
      <c r="AF72" s="460" t="s">
        <v>206</v>
      </c>
      <c r="AG72" s="460"/>
      <c r="AH72" s="460"/>
      <c r="AI72" s="460"/>
      <c r="AJ72" s="460"/>
      <c r="AK72" s="460" t="s">
        <v>206</v>
      </c>
      <c r="AL72" s="460"/>
      <c r="AM72" s="460"/>
      <c r="AN72" s="460"/>
      <c r="AO72" s="460"/>
      <c r="AP72" s="460" t="s">
        <v>206</v>
      </c>
      <c r="AQ72" s="460"/>
      <c r="AR72" s="460"/>
      <c r="AS72" s="460"/>
      <c r="AT72" s="460"/>
      <c r="AU72" s="460" t="s">
        <v>206</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290</v>
      </c>
      <c r="C73" s="426"/>
      <c r="D73" s="426"/>
      <c r="E73" s="426"/>
      <c r="F73" s="426"/>
      <c r="G73" s="426"/>
      <c r="H73" s="426"/>
      <c r="I73" s="426"/>
      <c r="J73" s="426"/>
      <c r="K73" s="426"/>
      <c r="L73" s="426"/>
      <c r="M73" s="426"/>
      <c r="N73" s="426"/>
      <c r="O73" s="426"/>
      <c r="P73" s="442"/>
      <c r="Q73" s="448">
        <v>1353</v>
      </c>
      <c r="R73" s="460"/>
      <c r="S73" s="460"/>
      <c r="T73" s="460"/>
      <c r="U73" s="460"/>
      <c r="V73" s="460">
        <v>1328</v>
      </c>
      <c r="W73" s="460"/>
      <c r="X73" s="460"/>
      <c r="Y73" s="460"/>
      <c r="Z73" s="460"/>
      <c r="AA73" s="460">
        <v>25</v>
      </c>
      <c r="AB73" s="460"/>
      <c r="AC73" s="460"/>
      <c r="AD73" s="460"/>
      <c r="AE73" s="460"/>
      <c r="AF73" s="460">
        <v>25</v>
      </c>
      <c r="AG73" s="460"/>
      <c r="AH73" s="460"/>
      <c r="AI73" s="460"/>
      <c r="AJ73" s="460"/>
      <c r="AK73" s="460">
        <v>22</v>
      </c>
      <c r="AL73" s="460"/>
      <c r="AM73" s="460"/>
      <c r="AN73" s="460"/>
      <c r="AO73" s="460"/>
      <c r="AP73" s="460">
        <v>803</v>
      </c>
      <c r="AQ73" s="460"/>
      <c r="AR73" s="460"/>
      <c r="AS73" s="460"/>
      <c r="AT73" s="460"/>
      <c r="AU73" s="460" t="s">
        <v>206</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270</v>
      </c>
      <c r="C74" s="426"/>
      <c r="D74" s="426"/>
      <c r="E74" s="426"/>
      <c r="F74" s="426"/>
      <c r="G74" s="426"/>
      <c r="H74" s="426"/>
      <c r="I74" s="426"/>
      <c r="J74" s="426"/>
      <c r="K74" s="426"/>
      <c r="L74" s="426"/>
      <c r="M74" s="426"/>
      <c r="N74" s="426"/>
      <c r="O74" s="426"/>
      <c r="P74" s="442"/>
      <c r="Q74" s="448">
        <v>1604</v>
      </c>
      <c r="R74" s="460"/>
      <c r="S74" s="460"/>
      <c r="T74" s="460"/>
      <c r="U74" s="460"/>
      <c r="V74" s="460">
        <v>1520</v>
      </c>
      <c r="W74" s="460"/>
      <c r="X74" s="460"/>
      <c r="Y74" s="460"/>
      <c r="Z74" s="460"/>
      <c r="AA74" s="460">
        <v>85</v>
      </c>
      <c r="AB74" s="460"/>
      <c r="AC74" s="460"/>
      <c r="AD74" s="460"/>
      <c r="AE74" s="460"/>
      <c r="AF74" s="460">
        <v>85</v>
      </c>
      <c r="AG74" s="460"/>
      <c r="AH74" s="460"/>
      <c r="AI74" s="460"/>
      <c r="AJ74" s="460"/>
      <c r="AK74" s="460">
        <v>110</v>
      </c>
      <c r="AL74" s="460"/>
      <c r="AM74" s="460"/>
      <c r="AN74" s="460"/>
      <c r="AO74" s="460"/>
      <c r="AP74" s="460">
        <v>1201</v>
      </c>
      <c r="AQ74" s="460"/>
      <c r="AR74" s="460"/>
      <c r="AS74" s="460"/>
      <c r="AT74" s="460"/>
      <c r="AU74" s="460" t="s">
        <v>206</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556</v>
      </c>
      <c r="C75" s="426"/>
      <c r="D75" s="426"/>
      <c r="E75" s="426"/>
      <c r="F75" s="426"/>
      <c r="G75" s="426"/>
      <c r="H75" s="426"/>
      <c r="I75" s="426"/>
      <c r="J75" s="426"/>
      <c r="K75" s="426"/>
      <c r="L75" s="426"/>
      <c r="M75" s="426"/>
      <c r="N75" s="426"/>
      <c r="O75" s="426"/>
      <c r="P75" s="442"/>
      <c r="Q75" s="454">
        <v>291</v>
      </c>
      <c r="R75" s="466"/>
      <c r="S75" s="466"/>
      <c r="T75" s="466"/>
      <c r="U75" s="470"/>
      <c r="V75" s="471">
        <v>277</v>
      </c>
      <c r="W75" s="466"/>
      <c r="X75" s="466"/>
      <c r="Y75" s="466"/>
      <c r="Z75" s="470"/>
      <c r="AA75" s="471">
        <v>13</v>
      </c>
      <c r="AB75" s="466"/>
      <c r="AC75" s="466"/>
      <c r="AD75" s="466"/>
      <c r="AE75" s="470"/>
      <c r="AF75" s="471">
        <v>13</v>
      </c>
      <c r="AG75" s="466"/>
      <c r="AH75" s="466"/>
      <c r="AI75" s="466"/>
      <c r="AJ75" s="470"/>
      <c r="AK75" s="460">
        <v>90</v>
      </c>
      <c r="AL75" s="460"/>
      <c r="AM75" s="460"/>
      <c r="AN75" s="460"/>
      <c r="AO75" s="460"/>
      <c r="AP75" s="460" t="s">
        <v>206</v>
      </c>
      <c r="AQ75" s="460"/>
      <c r="AR75" s="460"/>
      <c r="AS75" s="460"/>
      <c r="AT75" s="460"/>
      <c r="AU75" s="471" t="s">
        <v>206</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557</v>
      </c>
      <c r="C76" s="426"/>
      <c r="D76" s="426"/>
      <c r="E76" s="426"/>
      <c r="F76" s="426"/>
      <c r="G76" s="426"/>
      <c r="H76" s="426"/>
      <c r="I76" s="426"/>
      <c r="J76" s="426"/>
      <c r="K76" s="426"/>
      <c r="L76" s="426"/>
      <c r="M76" s="426"/>
      <c r="N76" s="426"/>
      <c r="O76" s="426"/>
      <c r="P76" s="442"/>
      <c r="Q76" s="454">
        <v>66</v>
      </c>
      <c r="R76" s="466"/>
      <c r="S76" s="466"/>
      <c r="T76" s="466"/>
      <c r="U76" s="470"/>
      <c r="V76" s="471">
        <v>66</v>
      </c>
      <c r="W76" s="466"/>
      <c r="X76" s="466"/>
      <c r="Y76" s="466"/>
      <c r="Z76" s="470"/>
      <c r="AA76" s="471" t="s">
        <v>206</v>
      </c>
      <c r="AB76" s="466"/>
      <c r="AC76" s="466"/>
      <c r="AD76" s="466"/>
      <c r="AE76" s="470"/>
      <c r="AF76" s="460" t="s">
        <v>206</v>
      </c>
      <c r="AG76" s="460"/>
      <c r="AH76" s="460"/>
      <c r="AI76" s="460"/>
      <c r="AJ76" s="460"/>
      <c r="AK76" s="460" t="s">
        <v>206</v>
      </c>
      <c r="AL76" s="460"/>
      <c r="AM76" s="460"/>
      <c r="AN76" s="460"/>
      <c r="AO76" s="460"/>
      <c r="AP76" s="460" t="s">
        <v>206</v>
      </c>
      <c r="AQ76" s="460"/>
      <c r="AR76" s="460"/>
      <c r="AS76" s="460"/>
      <c r="AT76" s="460"/>
      <c r="AU76" s="471" t="s">
        <v>206</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558</v>
      </c>
      <c r="C77" s="426"/>
      <c r="D77" s="426"/>
      <c r="E77" s="426"/>
      <c r="F77" s="426"/>
      <c r="G77" s="426"/>
      <c r="H77" s="426"/>
      <c r="I77" s="426"/>
      <c r="J77" s="426"/>
      <c r="K77" s="426"/>
      <c r="L77" s="426"/>
      <c r="M77" s="426"/>
      <c r="N77" s="426"/>
      <c r="O77" s="426"/>
      <c r="P77" s="442"/>
      <c r="Q77" s="454">
        <v>314</v>
      </c>
      <c r="R77" s="466"/>
      <c r="S77" s="466"/>
      <c r="T77" s="466"/>
      <c r="U77" s="470"/>
      <c r="V77" s="471">
        <v>283</v>
      </c>
      <c r="W77" s="466"/>
      <c r="X77" s="466"/>
      <c r="Y77" s="466"/>
      <c r="Z77" s="470"/>
      <c r="AA77" s="471">
        <v>31</v>
      </c>
      <c r="AB77" s="466"/>
      <c r="AC77" s="466"/>
      <c r="AD77" s="466"/>
      <c r="AE77" s="470"/>
      <c r="AF77" s="471">
        <v>31</v>
      </c>
      <c r="AG77" s="466"/>
      <c r="AH77" s="466"/>
      <c r="AI77" s="466"/>
      <c r="AJ77" s="470"/>
      <c r="AK77" s="460" t="s">
        <v>206</v>
      </c>
      <c r="AL77" s="460"/>
      <c r="AM77" s="460"/>
      <c r="AN77" s="460"/>
      <c r="AO77" s="460"/>
      <c r="AP77" s="460">
        <v>12</v>
      </c>
      <c r="AQ77" s="460"/>
      <c r="AR77" s="460"/>
      <c r="AS77" s="460"/>
      <c r="AT77" s="460"/>
      <c r="AU77" s="471" t="s">
        <v>206</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559</v>
      </c>
      <c r="C78" s="426"/>
      <c r="D78" s="426"/>
      <c r="E78" s="426"/>
      <c r="F78" s="426"/>
      <c r="G78" s="426"/>
      <c r="H78" s="426"/>
      <c r="I78" s="426"/>
      <c r="J78" s="426"/>
      <c r="K78" s="426"/>
      <c r="L78" s="426"/>
      <c r="M78" s="426"/>
      <c r="N78" s="426"/>
      <c r="O78" s="426"/>
      <c r="P78" s="442"/>
      <c r="Q78" s="448">
        <v>244</v>
      </c>
      <c r="R78" s="460"/>
      <c r="S78" s="460"/>
      <c r="T78" s="460"/>
      <c r="U78" s="460"/>
      <c r="V78" s="460">
        <v>231</v>
      </c>
      <c r="W78" s="460"/>
      <c r="X78" s="460"/>
      <c r="Y78" s="460"/>
      <c r="Z78" s="460"/>
      <c r="AA78" s="460">
        <v>13</v>
      </c>
      <c r="AB78" s="460"/>
      <c r="AC78" s="460"/>
      <c r="AD78" s="460"/>
      <c r="AE78" s="460"/>
      <c r="AF78" s="460">
        <v>13</v>
      </c>
      <c r="AG78" s="460"/>
      <c r="AH78" s="460"/>
      <c r="AI78" s="460"/>
      <c r="AJ78" s="460"/>
      <c r="AK78" s="460">
        <v>36</v>
      </c>
      <c r="AL78" s="460"/>
      <c r="AM78" s="460"/>
      <c r="AN78" s="460"/>
      <c r="AO78" s="460"/>
      <c r="AP78" s="460" t="s">
        <v>206</v>
      </c>
      <c r="AQ78" s="460"/>
      <c r="AR78" s="460"/>
      <c r="AS78" s="460"/>
      <c r="AT78" s="460"/>
      <c r="AU78" s="460" t="s">
        <v>206</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560</v>
      </c>
      <c r="C79" s="426"/>
      <c r="D79" s="426"/>
      <c r="E79" s="426"/>
      <c r="F79" s="426"/>
      <c r="G79" s="426"/>
      <c r="H79" s="426"/>
      <c r="I79" s="426"/>
      <c r="J79" s="426"/>
      <c r="K79" s="426"/>
      <c r="L79" s="426"/>
      <c r="M79" s="426"/>
      <c r="N79" s="426"/>
      <c r="O79" s="426"/>
      <c r="P79" s="442"/>
      <c r="Q79" s="448">
        <v>767604</v>
      </c>
      <c r="R79" s="460"/>
      <c r="S79" s="460"/>
      <c r="T79" s="460"/>
      <c r="U79" s="460"/>
      <c r="V79" s="460">
        <v>751444</v>
      </c>
      <c r="W79" s="460"/>
      <c r="X79" s="460"/>
      <c r="Y79" s="460"/>
      <c r="Z79" s="460"/>
      <c r="AA79" s="460">
        <v>16160</v>
      </c>
      <c r="AB79" s="460"/>
      <c r="AC79" s="460"/>
      <c r="AD79" s="460"/>
      <c r="AE79" s="460"/>
      <c r="AF79" s="460">
        <v>16160</v>
      </c>
      <c r="AG79" s="460"/>
      <c r="AH79" s="460"/>
      <c r="AI79" s="460"/>
      <c r="AJ79" s="460"/>
      <c r="AK79" s="460" t="s">
        <v>206</v>
      </c>
      <c r="AL79" s="460"/>
      <c r="AM79" s="460"/>
      <c r="AN79" s="460"/>
      <c r="AO79" s="460"/>
      <c r="AP79" s="460" t="s">
        <v>206</v>
      </c>
      <c r="AQ79" s="460"/>
      <c r="AR79" s="460"/>
      <c r="AS79" s="460"/>
      <c r="AT79" s="460"/>
      <c r="AU79" s="460" t="s">
        <v>206</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t="s">
        <v>561</v>
      </c>
      <c r="C80" s="426"/>
      <c r="D80" s="426"/>
      <c r="E80" s="426"/>
      <c r="F80" s="426"/>
      <c r="G80" s="426"/>
      <c r="H80" s="426"/>
      <c r="I80" s="426"/>
      <c r="J80" s="426"/>
      <c r="K80" s="426"/>
      <c r="L80" s="426"/>
      <c r="M80" s="426"/>
      <c r="N80" s="426"/>
      <c r="O80" s="426"/>
      <c r="P80" s="442"/>
      <c r="Q80" s="448">
        <v>9040</v>
      </c>
      <c r="R80" s="460"/>
      <c r="S80" s="460"/>
      <c r="T80" s="460"/>
      <c r="U80" s="460"/>
      <c r="V80" s="460">
        <v>9484</v>
      </c>
      <c r="W80" s="460"/>
      <c r="X80" s="460"/>
      <c r="Y80" s="460"/>
      <c r="Z80" s="460"/>
      <c r="AA80" s="460">
        <v>-444</v>
      </c>
      <c r="AB80" s="460"/>
      <c r="AC80" s="460"/>
      <c r="AD80" s="460"/>
      <c r="AE80" s="460"/>
      <c r="AF80" s="460">
        <v>5193</v>
      </c>
      <c r="AG80" s="460"/>
      <c r="AH80" s="460"/>
      <c r="AI80" s="460"/>
      <c r="AJ80" s="460"/>
      <c r="AK80" s="460" t="s">
        <v>206</v>
      </c>
      <c r="AL80" s="460"/>
      <c r="AM80" s="460"/>
      <c r="AN80" s="460"/>
      <c r="AO80" s="460"/>
      <c r="AP80" s="460">
        <v>2841</v>
      </c>
      <c r="AQ80" s="460"/>
      <c r="AR80" s="460"/>
      <c r="AS80" s="460"/>
      <c r="AT80" s="460"/>
      <c r="AU80" s="460" t="s">
        <v>206</v>
      </c>
      <c r="AV80" s="460"/>
      <c r="AW80" s="460"/>
      <c r="AX80" s="460"/>
      <c r="AY80" s="460"/>
      <c r="AZ80" s="578" t="s">
        <v>189</v>
      </c>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t="s">
        <v>562</v>
      </c>
      <c r="C81" s="426"/>
      <c r="D81" s="426"/>
      <c r="E81" s="426"/>
      <c r="F81" s="426"/>
      <c r="G81" s="426"/>
      <c r="H81" s="426"/>
      <c r="I81" s="426"/>
      <c r="J81" s="426"/>
      <c r="K81" s="426"/>
      <c r="L81" s="426"/>
      <c r="M81" s="426"/>
      <c r="N81" s="426"/>
      <c r="O81" s="426"/>
      <c r="P81" s="442"/>
      <c r="Q81" s="448">
        <v>3830</v>
      </c>
      <c r="R81" s="460"/>
      <c r="S81" s="460"/>
      <c r="T81" s="460"/>
      <c r="U81" s="460"/>
      <c r="V81" s="460">
        <v>3387</v>
      </c>
      <c r="W81" s="460"/>
      <c r="X81" s="460"/>
      <c r="Y81" s="460"/>
      <c r="Z81" s="460"/>
      <c r="AA81" s="460">
        <v>444</v>
      </c>
      <c r="AB81" s="460"/>
      <c r="AC81" s="460"/>
      <c r="AD81" s="460"/>
      <c r="AE81" s="460"/>
      <c r="AF81" s="460">
        <v>2211</v>
      </c>
      <c r="AG81" s="460"/>
      <c r="AH81" s="460"/>
      <c r="AI81" s="460"/>
      <c r="AJ81" s="460"/>
      <c r="AK81" s="460" t="s">
        <v>206</v>
      </c>
      <c r="AL81" s="460"/>
      <c r="AM81" s="460"/>
      <c r="AN81" s="460"/>
      <c r="AO81" s="460"/>
      <c r="AP81" s="460">
        <v>8226</v>
      </c>
      <c r="AQ81" s="460"/>
      <c r="AR81" s="460"/>
      <c r="AS81" s="460"/>
      <c r="AT81" s="460"/>
      <c r="AU81" s="460" t="s">
        <v>206</v>
      </c>
      <c r="AV81" s="460"/>
      <c r="AW81" s="460"/>
      <c r="AX81" s="460"/>
      <c r="AY81" s="460"/>
      <c r="AZ81" s="578" t="s">
        <v>189</v>
      </c>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257</v>
      </c>
      <c r="B88" s="407" t="s">
        <v>477</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24102</v>
      </c>
      <c r="AG88" s="462"/>
      <c r="AH88" s="462"/>
      <c r="AI88" s="462"/>
      <c r="AJ88" s="462"/>
      <c r="AK88" s="465"/>
      <c r="AL88" s="465"/>
      <c r="AM88" s="465"/>
      <c r="AN88" s="465"/>
      <c r="AO88" s="465"/>
      <c r="AP88" s="462">
        <v>13083</v>
      </c>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257</v>
      </c>
      <c r="BR102" s="407" t="s">
        <v>458</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1212</v>
      </c>
      <c r="CS102" s="624"/>
      <c r="CT102" s="624"/>
      <c r="CU102" s="624"/>
      <c r="CV102" s="719"/>
      <c r="CW102" s="718">
        <v>66</v>
      </c>
      <c r="CX102" s="624"/>
      <c r="CY102" s="624"/>
      <c r="CZ102" s="624"/>
      <c r="DA102" s="719"/>
      <c r="DB102" s="718"/>
      <c r="DC102" s="624"/>
      <c r="DD102" s="624"/>
      <c r="DE102" s="624"/>
      <c r="DF102" s="719"/>
      <c r="DG102" s="718"/>
      <c r="DH102" s="624"/>
      <c r="DI102" s="624"/>
      <c r="DJ102" s="624"/>
      <c r="DK102" s="719"/>
      <c r="DL102" s="718">
        <v>20</v>
      </c>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478</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479</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480</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289</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481</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207</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482</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483</v>
      </c>
      <c r="AB109" s="412"/>
      <c r="AC109" s="412"/>
      <c r="AD109" s="412"/>
      <c r="AE109" s="479"/>
      <c r="AF109" s="493" t="s">
        <v>261</v>
      </c>
      <c r="AG109" s="412"/>
      <c r="AH109" s="412"/>
      <c r="AI109" s="412"/>
      <c r="AJ109" s="479"/>
      <c r="AK109" s="493" t="s">
        <v>398</v>
      </c>
      <c r="AL109" s="412"/>
      <c r="AM109" s="412"/>
      <c r="AN109" s="412"/>
      <c r="AO109" s="479"/>
      <c r="AP109" s="493" t="s">
        <v>484</v>
      </c>
      <c r="AQ109" s="412"/>
      <c r="AR109" s="412"/>
      <c r="AS109" s="412"/>
      <c r="AT109" s="568"/>
      <c r="AU109" s="388" t="s">
        <v>482</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483</v>
      </c>
      <c r="BR109" s="412"/>
      <c r="BS109" s="412"/>
      <c r="BT109" s="412"/>
      <c r="BU109" s="479"/>
      <c r="BV109" s="493" t="s">
        <v>261</v>
      </c>
      <c r="BW109" s="412"/>
      <c r="BX109" s="412"/>
      <c r="BY109" s="412"/>
      <c r="BZ109" s="479"/>
      <c r="CA109" s="493" t="s">
        <v>398</v>
      </c>
      <c r="CB109" s="412"/>
      <c r="CC109" s="412"/>
      <c r="CD109" s="412"/>
      <c r="CE109" s="479"/>
      <c r="CF109" s="677" t="s">
        <v>484</v>
      </c>
      <c r="CG109" s="677"/>
      <c r="CH109" s="677"/>
      <c r="CI109" s="677"/>
      <c r="CJ109" s="677"/>
      <c r="CK109" s="493" t="s">
        <v>94</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483</v>
      </c>
      <c r="DH109" s="412"/>
      <c r="DI109" s="412"/>
      <c r="DJ109" s="412"/>
      <c r="DK109" s="479"/>
      <c r="DL109" s="493" t="s">
        <v>261</v>
      </c>
      <c r="DM109" s="412"/>
      <c r="DN109" s="412"/>
      <c r="DO109" s="412"/>
      <c r="DP109" s="479"/>
      <c r="DQ109" s="493" t="s">
        <v>398</v>
      </c>
      <c r="DR109" s="412"/>
      <c r="DS109" s="412"/>
      <c r="DT109" s="412"/>
      <c r="DU109" s="479"/>
      <c r="DV109" s="493" t="s">
        <v>484</v>
      </c>
      <c r="DW109" s="412"/>
      <c r="DX109" s="412"/>
      <c r="DY109" s="412"/>
      <c r="DZ109" s="568"/>
    </row>
    <row r="110" spans="1:131" s="369" customFormat="1" ht="26.25" customHeight="1">
      <c r="A110" s="389" t="s">
        <v>336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3741837</v>
      </c>
      <c r="AB110" s="500"/>
      <c r="AC110" s="500"/>
      <c r="AD110" s="500"/>
      <c r="AE110" s="511"/>
      <c r="AF110" s="527">
        <v>3658169</v>
      </c>
      <c r="AG110" s="500"/>
      <c r="AH110" s="500"/>
      <c r="AI110" s="500"/>
      <c r="AJ110" s="511"/>
      <c r="AK110" s="527">
        <v>3550699</v>
      </c>
      <c r="AL110" s="500"/>
      <c r="AM110" s="500"/>
      <c r="AN110" s="500"/>
      <c r="AO110" s="511"/>
      <c r="AP110" s="551">
        <v>21.2</v>
      </c>
      <c r="AQ110" s="559"/>
      <c r="AR110" s="559"/>
      <c r="AS110" s="559"/>
      <c r="AT110" s="569"/>
      <c r="AU110" s="581" t="s">
        <v>109</v>
      </c>
      <c r="AV110" s="593"/>
      <c r="AW110" s="593"/>
      <c r="AX110" s="593"/>
      <c r="AY110" s="593"/>
      <c r="AZ110" s="620" t="s">
        <v>485</v>
      </c>
      <c r="BA110" s="413"/>
      <c r="BB110" s="413"/>
      <c r="BC110" s="413"/>
      <c r="BD110" s="413"/>
      <c r="BE110" s="413"/>
      <c r="BF110" s="413"/>
      <c r="BG110" s="413"/>
      <c r="BH110" s="413"/>
      <c r="BI110" s="413"/>
      <c r="BJ110" s="413"/>
      <c r="BK110" s="413"/>
      <c r="BL110" s="413"/>
      <c r="BM110" s="413"/>
      <c r="BN110" s="413"/>
      <c r="BO110" s="413"/>
      <c r="BP110" s="480"/>
      <c r="BQ110" s="652">
        <v>26098807</v>
      </c>
      <c r="BR110" s="660"/>
      <c r="BS110" s="660"/>
      <c r="BT110" s="660"/>
      <c r="BU110" s="660"/>
      <c r="BV110" s="660">
        <v>25532305</v>
      </c>
      <c r="BW110" s="660"/>
      <c r="BX110" s="660"/>
      <c r="BY110" s="660"/>
      <c r="BZ110" s="660"/>
      <c r="CA110" s="660">
        <v>25439321</v>
      </c>
      <c r="CB110" s="660"/>
      <c r="CC110" s="660"/>
      <c r="CD110" s="660"/>
      <c r="CE110" s="660"/>
      <c r="CF110" s="678">
        <v>152.1</v>
      </c>
      <c r="CG110" s="682"/>
      <c r="CH110" s="682"/>
      <c r="CI110" s="682"/>
      <c r="CJ110" s="682"/>
      <c r="CK110" s="694" t="s">
        <v>393</v>
      </c>
      <c r="CL110" s="418"/>
      <c r="CM110" s="431" t="s">
        <v>487</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206</v>
      </c>
      <c r="DH110" s="660"/>
      <c r="DI110" s="660"/>
      <c r="DJ110" s="660"/>
      <c r="DK110" s="660"/>
      <c r="DL110" s="660" t="s">
        <v>206</v>
      </c>
      <c r="DM110" s="660"/>
      <c r="DN110" s="660"/>
      <c r="DO110" s="660"/>
      <c r="DP110" s="660"/>
      <c r="DQ110" s="660" t="s">
        <v>206</v>
      </c>
      <c r="DR110" s="660"/>
      <c r="DS110" s="660"/>
      <c r="DT110" s="660"/>
      <c r="DU110" s="660"/>
      <c r="DV110" s="735" t="s">
        <v>206</v>
      </c>
      <c r="DW110" s="735"/>
      <c r="DX110" s="735"/>
      <c r="DY110" s="735"/>
      <c r="DZ110" s="744"/>
    </row>
    <row r="111" spans="1:131" s="369" customFormat="1" ht="26.25" customHeight="1">
      <c r="A111" s="390" t="s">
        <v>463</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206</v>
      </c>
      <c r="AB111" s="456"/>
      <c r="AC111" s="456"/>
      <c r="AD111" s="456"/>
      <c r="AE111" s="512"/>
      <c r="AF111" s="528" t="s">
        <v>206</v>
      </c>
      <c r="AG111" s="456"/>
      <c r="AH111" s="456"/>
      <c r="AI111" s="456"/>
      <c r="AJ111" s="512"/>
      <c r="AK111" s="528" t="s">
        <v>206</v>
      </c>
      <c r="AL111" s="456"/>
      <c r="AM111" s="456"/>
      <c r="AN111" s="456"/>
      <c r="AO111" s="512"/>
      <c r="AP111" s="552" t="s">
        <v>206</v>
      </c>
      <c r="AQ111" s="560"/>
      <c r="AR111" s="560"/>
      <c r="AS111" s="560"/>
      <c r="AT111" s="570"/>
      <c r="AU111" s="582"/>
      <c r="AV111" s="594"/>
      <c r="AW111" s="594"/>
      <c r="AX111" s="594"/>
      <c r="AY111" s="594"/>
      <c r="AZ111" s="621" t="s">
        <v>488</v>
      </c>
      <c r="BA111" s="429"/>
      <c r="BB111" s="429"/>
      <c r="BC111" s="429"/>
      <c r="BD111" s="429"/>
      <c r="BE111" s="429"/>
      <c r="BF111" s="429"/>
      <c r="BG111" s="429"/>
      <c r="BH111" s="429"/>
      <c r="BI111" s="429"/>
      <c r="BJ111" s="429"/>
      <c r="BK111" s="429"/>
      <c r="BL111" s="429"/>
      <c r="BM111" s="429"/>
      <c r="BN111" s="429"/>
      <c r="BO111" s="429"/>
      <c r="BP111" s="482"/>
      <c r="BQ111" s="653">
        <v>548577</v>
      </c>
      <c r="BR111" s="661"/>
      <c r="BS111" s="661"/>
      <c r="BT111" s="661"/>
      <c r="BU111" s="661"/>
      <c r="BV111" s="661">
        <v>452318</v>
      </c>
      <c r="BW111" s="661"/>
      <c r="BX111" s="661"/>
      <c r="BY111" s="661"/>
      <c r="BZ111" s="661"/>
      <c r="CA111" s="661">
        <v>408500</v>
      </c>
      <c r="CB111" s="661"/>
      <c r="CC111" s="661"/>
      <c r="CD111" s="661"/>
      <c r="CE111" s="661"/>
      <c r="CF111" s="679">
        <v>2.4</v>
      </c>
      <c r="CG111" s="683"/>
      <c r="CH111" s="683"/>
      <c r="CI111" s="683"/>
      <c r="CJ111" s="683"/>
      <c r="CK111" s="695"/>
      <c r="CL111" s="419"/>
      <c r="CM111" s="432" t="s">
        <v>139</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206</v>
      </c>
      <c r="DH111" s="661"/>
      <c r="DI111" s="661"/>
      <c r="DJ111" s="661"/>
      <c r="DK111" s="661"/>
      <c r="DL111" s="661" t="s">
        <v>206</v>
      </c>
      <c r="DM111" s="661"/>
      <c r="DN111" s="661"/>
      <c r="DO111" s="661"/>
      <c r="DP111" s="661"/>
      <c r="DQ111" s="661" t="s">
        <v>206</v>
      </c>
      <c r="DR111" s="661"/>
      <c r="DS111" s="661"/>
      <c r="DT111" s="661"/>
      <c r="DU111" s="661"/>
      <c r="DV111" s="736" t="s">
        <v>206</v>
      </c>
      <c r="DW111" s="736"/>
      <c r="DX111" s="736"/>
      <c r="DY111" s="736"/>
      <c r="DZ111" s="745"/>
    </row>
    <row r="112" spans="1:131" s="369" customFormat="1" ht="26.25" customHeight="1">
      <c r="A112" s="391" t="s">
        <v>158</v>
      </c>
      <c r="B112" s="415"/>
      <c r="C112" s="429" t="s">
        <v>490</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206</v>
      </c>
      <c r="AB112" s="456"/>
      <c r="AC112" s="456"/>
      <c r="AD112" s="456"/>
      <c r="AE112" s="512"/>
      <c r="AF112" s="528" t="s">
        <v>206</v>
      </c>
      <c r="AG112" s="456"/>
      <c r="AH112" s="456"/>
      <c r="AI112" s="456"/>
      <c r="AJ112" s="512"/>
      <c r="AK112" s="528" t="s">
        <v>206</v>
      </c>
      <c r="AL112" s="456"/>
      <c r="AM112" s="456"/>
      <c r="AN112" s="456"/>
      <c r="AO112" s="512"/>
      <c r="AP112" s="552" t="s">
        <v>206</v>
      </c>
      <c r="AQ112" s="560"/>
      <c r="AR112" s="560"/>
      <c r="AS112" s="560"/>
      <c r="AT112" s="570"/>
      <c r="AU112" s="582"/>
      <c r="AV112" s="594"/>
      <c r="AW112" s="594"/>
      <c r="AX112" s="594"/>
      <c r="AY112" s="594"/>
      <c r="AZ112" s="621" t="s">
        <v>276</v>
      </c>
      <c r="BA112" s="429"/>
      <c r="BB112" s="429"/>
      <c r="BC112" s="429"/>
      <c r="BD112" s="429"/>
      <c r="BE112" s="429"/>
      <c r="BF112" s="429"/>
      <c r="BG112" s="429"/>
      <c r="BH112" s="429"/>
      <c r="BI112" s="429"/>
      <c r="BJ112" s="429"/>
      <c r="BK112" s="429"/>
      <c r="BL112" s="429"/>
      <c r="BM112" s="429"/>
      <c r="BN112" s="429"/>
      <c r="BO112" s="429"/>
      <c r="BP112" s="482"/>
      <c r="BQ112" s="653">
        <v>7484967</v>
      </c>
      <c r="BR112" s="661"/>
      <c r="BS112" s="661"/>
      <c r="BT112" s="661"/>
      <c r="BU112" s="661"/>
      <c r="BV112" s="661">
        <v>7639355</v>
      </c>
      <c r="BW112" s="661"/>
      <c r="BX112" s="661"/>
      <c r="BY112" s="661"/>
      <c r="BZ112" s="661"/>
      <c r="CA112" s="661">
        <v>7890615</v>
      </c>
      <c r="CB112" s="661"/>
      <c r="CC112" s="661"/>
      <c r="CD112" s="661"/>
      <c r="CE112" s="661"/>
      <c r="CF112" s="679">
        <v>47.2</v>
      </c>
      <c r="CG112" s="683"/>
      <c r="CH112" s="683"/>
      <c r="CI112" s="683"/>
      <c r="CJ112" s="683"/>
      <c r="CK112" s="695"/>
      <c r="CL112" s="419"/>
      <c r="CM112" s="432" t="s">
        <v>404</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v>194</v>
      </c>
      <c r="DH112" s="661"/>
      <c r="DI112" s="661"/>
      <c r="DJ112" s="661"/>
      <c r="DK112" s="661"/>
      <c r="DL112" s="661">
        <v>143</v>
      </c>
      <c r="DM112" s="661"/>
      <c r="DN112" s="661"/>
      <c r="DO112" s="661"/>
      <c r="DP112" s="661"/>
      <c r="DQ112" s="661">
        <v>97</v>
      </c>
      <c r="DR112" s="661"/>
      <c r="DS112" s="661"/>
      <c r="DT112" s="661"/>
      <c r="DU112" s="661"/>
      <c r="DV112" s="736">
        <v>0</v>
      </c>
      <c r="DW112" s="736"/>
      <c r="DX112" s="736"/>
      <c r="DY112" s="736"/>
      <c r="DZ112" s="745"/>
    </row>
    <row r="113" spans="1:130" s="369" customFormat="1" ht="26.25" customHeight="1">
      <c r="A113" s="392"/>
      <c r="B113" s="416"/>
      <c r="C113" s="429" t="s">
        <v>491</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502284</v>
      </c>
      <c r="AB113" s="456"/>
      <c r="AC113" s="456"/>
      <c r="AD113" s="456"/>
      <c r="AE113" s="512"/>
      <c r="AF113" s="528">
        <v>567500</v>
      </c>
      <c r="AG113" s="456"/>
      <c r="AH113" s="456"/>
      <c r="AI113" s="456"/>
      <c r="AJ113" s="512"/>
      <c r="AK113" s="528">
        <v>596070</v>
      </c>
      <c r="AL113" s="456"/>
      <c r="AM113" s="456"/>
      <c r="AN113" s="456"/>
      <c r="AO113" s="512"/>
      <c r="AP113" s="552">
        <v>3.6</v>
      </c>
      <c r="AQ113" s="560"/>
      <c r="AR113" s="560"/>
      <c r="AS113" s="560"/>
      <c r="AT113" s="570"/>
      <c r="AU113" s="582"/>
      <c r="AV113" s="594"/>
      <c r="AW113" s="594"/>
      <c r="AX113" s="594"/>
      <c r="AY113" s="594"/>
      <c r="AZ113" s="621" t="s">
        <v>492</v>
      </c>
      <c r="BA113" s="429"/>
      <c r="BB113" s="429"/>
      <c r="BC113" s="429"/>
      <c r="BD113" s="429"/>
      <c r="BE113" s="429"/>
      <c r="BF113" s="429"/>
      <c r="BG113" s="429"/>
      <c r="BH113" s="429"/>
      <c r="BI113" s="429"/>
      <c r="BJ113" s="429"/>
      <c r="BK113" s="429"/>
      <c r="BL113" s="429"/>
      <c r="BM113" s="429"/>
      <c r="BN113" s="429"/>
      <c r="BO113" s="429"/>
      <c r="BP113" s="482"/>
      <c r="BQ113" s="653">
        <v>3236044</v>
      </c>
      <c r="BR113" s="661"/>
      <c r="BS113" s="661"/>
      <c r="BT113" s="661"/>
      <c r="BU113" s="661"/>
      <c r="BV113" s="661">
        <v>2783792</v>
      </c>
      <c r="BW113" s="661"/>
      <c r="BX113" s="661"/>
      <c r="BY113" s="661"/>
      <c r="BZ113" s="661"/>
      <c r="CA113" s="661">
        <v>1978330</v>
      </c>
      <c r="CB113" s="661"/>
      <c r="CC113" s="661"/>
      <c r="CD113" s="661"/>
      <c r="CE113" s="661"/>
      <c r="CF113" s="679">
        <v>11.8</v>
      </c>
      <c r="CG113" s="683"/>
      <c r="CH113" s="683"/>
      <c r="CI113" s="683"/>
      <c r="CJ113" s="683"/>
      <c r="CK113" s="695"/>
      <c r="CL113" s="419"/>
      <c r="CM113" s="432" t="s">
        <v>415</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206</v>
      </c>
      <c r="DH113" s="456"/>
      <c r="DI113" s="456"/>
      <c r="DJ113" s="456"/>
      <c r="DK113" s="512"/>
      <c r="DL113" s="528" t="s">
        <v>206</v>
      </c>
      <c r="DM113" s="456"/>
      <c r="DN113" s="456"/>
      <c r="DO113" s="456"/>
      <c r="DP113" s="512"/>
      <c r="DQ113" s="528" t="s">
        <v>206</v>
      </c>
      <c r="DR113" s="456"/>
      <c r="DS113" s="456"/>
      <c r="DT113" s="456"/>
      <c r="DU113" s="512"/>
      <c r="DV113" s="552" t="s">
        <v>206</v>
      </c>
      <c r="DW113" s="560"/>
      <c r="DX113" s="560"/>
      <c r="DY113" s="560"/>
      <c r="DZ113" s="570"/>
    </row>
    <row r="114" spans="1:130" s="369" customFormat="1" ht="26.25" customHeight="1">
      <c r="A114" s="392"/>
      <c r="B114" s="416"/>
      <c r="C114" s="429" t="s">
        <v>493</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330360</v>
      </c>
      <c r="AB114" s="456"/>
      <c r="AC114" s="456"/>
      <c r="AD114" s="456"/>
      <c r="AE114" s="512"/>
      <c r="AF114" s="528">
        <v>350777</v>
      </c>
      <c r="AG114" s="456"/>
      <c r="AH114" s="456"/>
      <c r="AI114" s="456"/>
      <c r="AJ114" s="512"/>
      <c r="AK114" s="528">
        <v>313013</v>
      </c>
      <c r="AL114" s="456"/>
      <c r="AM114" s="456"/>
      <c r="AN114" s="456"/>
      <c r="AO114" s="512"/>
      <c r="AP114" s="552">
        <v>1.9</v>
      </c>
      <c r="AQ114" s="560"/>
      <c r="AR114" s="560"/>
      <c r="AS114" s="560"/>
      <c r="AT114" s="570"/>
      <c r="AU114" s="582"/>
      <c r="AV114" s="594"/>
      <c r="AW114" s="594"/>
      <c r="AX114" s="594"/>
      <c r="AY114" s="594"/>
      <c r="AZ114" s="621" t="s">
        <v>494</v>
      </c>
      <c r="BA114" s="429"/>
      <c r="BB114" s="429"/>
      <c r="BC114" s="429"/>
      <c r="BD114" s="429"/>
      <c r="BE114" s="429"/>
      <c r="BF114" s="429"/>
      <c r="BG114" s="429"/>
      <c r="BH114" s="429"/>
      <c r="BI114" s="429"/>
      <c r="BJ114" s="429"/>
      <c r="BK114" s="429"/>
      <c r="BL114" s="429"/>
      <c r="BM114" s="429"/>
      <c r="BN114" s="429"/>
      <c r="BO114" s="429"/>
      <c r="BP114" s="482"/>
      <c r="BQ114" s="653">
        <v>6601587</v>
      </c>
      <c r="BR114" s="661"/>
      <c r="BS114" s="661"/>
      <c r="BT114" s="661"/>
      <c r="BU114" s="661"/>
      <c r="BV114" s="661">
        <v>6276472</v>
      </c>
      <c r="BW114" s="661"/>
      <c r="BX114" s="661"/>
      <c r="BY114" s="661"/>
      <c r="BZ114" s="661"/>
      <c r="CA114" s="661">
        <v>5914603</v>
      </c>
      <c r="CB114" s="661"/>
      <c r="CC114" s="661"/>
      <c r="CD114" s="661"/>
      <c r="CE114" s="661"/>
      <c r="CF114" s="679">
        <v>35.4</v>
      </c>
      <c r="CG114" s="683"/>
      <c r="CH114" s="683"/>
      <c r="CI114" s="683"/>
      <c r="CJ114" s="683"/>
      <c r="CK114" s="695"/>
      <c r="CL114" s="419"/>
      <c r="CM114" s="432" t="s">
        <v>495</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206</v>
      </c>
      <c r="DH114" s="456"/>
      <c r="DI114" s="456"/>
      <c r="DJ114" s="456"/>
      <c r="DK114" s="512"/>
      <c r="DL114" s="528" t="s">
        <v>206</v>
      </c>
      <c r="DM114" s="456"/>
      <c r="DN114" s="456"/>
      <c r="DO114" s="456"/>
      <c r="DP114" s="512"/>
      <c r="DQ114" s="528" t="s">
        <v>206</v>
      </c>
      <c r="DR114" s="456"/>
      <c r="DS114" s="456"/>
      <c r="DT114" s="456"/>
      <c r="DU114" s="512"/>
      <c r="DV114" s="552" t="s">
        <v>206</v>
      </c>
      <c r="DW114" s="560"/>
      <c r="DX114" s="560"/>
      <c r="DY114" s="560"/>
      <c r="DZ114" s="570"/>
    </row>
    <row r="115" spans="1:130" s="369" customFormat="1" ht="26.25" customHeight="1">
      <c r="A115" s="392"/>
      <c r="B115" s="416"/>
      <c r="C115" s="429" t="s">
        <v>383</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84517</v>
      </c>
      <c r="AB115" s="456"/>
      <c r="AC115" s="456"/>
      <c r="AD115" s="456"/>
      <c r="AE115" s="512"/>
      <c r="AF115" s="528">
        <v>102520</v>
      </c>
      <c r="AG115" s="456"/>
      <c r="AH115" s="456"/>
      <c r="AI115" s="456"/>
      <c r="AJ115" s="512"/>
      <c r="AK115" s="528">
        <v>47794</v>
      </c>
      <c r="AL115" s="456"/>
      <c r="AM115" s="456"/>
      <c r="AN115" s="456"/>
      <c r="AO115" s="512"/>
      <c r="AP115" s="552">
        <v>0.3</v>
      </c>
      <c r="AQ115" s="560"/>
      <c r="AR115" s="560"/>
      <c r="AS115" s="560"/>
      <c r="AT115" s="570"/>
      <c r="AU115" s="582"/>
      <c r="AV115" s="594"/>
      <c r="AW115" s="594"/>
      <c r="AX115" s="594"/>
      <c r="AY115" s="594"/>
      <c r="AZ115" s="621" t="s">
        <v>152</v>
      </c>
      <c r="BA115" s="429"/>
      <c r="BB115" s="429"/>
      <c r="BC115" s="429"/>
      <c r="BD115" s="429"/>
      <c r="BE115" s="429"/>
      <c r="BF115" s="429"/>
      <c r="BG115" s="429"/>
      <c r="BH115" s="429"/>
      <c r="BI115" s="429"/>
      <c r="BJ115" s="429"/>
      <c r="BK115" s="429"/>
      <c r="BL115" s="429"/>
      <c r="BM115" s="429"/>
      <c r="BN115" s="429"/>
      <c r="BO115" s="429"/>
      <c r="BP115" s="482"/>
      <c r="BQ115" s="653">
        <v>15656</v>
      </c>
      <c r="BR115" s="661"/>
      <c r="BS115" s="661"/>
      <c r="BT115" s="661"/>
      <c r="BU115" s="661"/>
      <c r="BV115" s="661">
        <v>7420</v>
      </c>
      <c r="BW115" s="661"/>
      <c r="BX115" s="661"/>
      <c r="BY115" s="661"/>
      <c r="BZ115" s="661"/>
      <c r="CA115" s="661">
        <v>5893</v>
      </c>
      <c r="CB115" s="661"/>
      <c r="CC115" s="661"/>
      <c r="CD115" s="661"/>
      <c r="CE115" s="661"/>
      <c r="CF115" s="679">
        <v>0</v>
      </c>
      <c r="CG115" s="683"/>
      <c r="CH115" s="683"/>
      <c r="CI115" s="683"/>
      <c r="CJ115" s="683"/>
      <c r="CK115" s="695"/>
      <c r="CL115" s="419"/>
      <c r="CM115" s="621"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206</v>
      </c>
      <c r="DH115" s="456"/>
      <c r="DI115" s="456"/>
      <c r="DJ115" s="456"/>
      <c r="DK115" s="512"/>
      <c r="DL115" s="528" t="s">
        <v>206</v>
      </c>
      <c r="DM115" s="456"/>
      <c r="DN115" s="456"/>
      <c r="DO115" s="456"/>
      <c r="DP115" s="512"/>
      <c r="DQ115" s="528" t="s">
        <v>206</v>
      </c>
      <c r="DR115" s="456"/>
      <c r="DS115" s="456"/>
      <c r="DT115" s="456"/>
      <c r="DU115" s="512"/>
      <c r="DV115" s="552" t="s">
        <v>206</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443</v>
      </c>
      <c r="AB116" s="456"/>
      <c r="AC116" s="456"/>
      <c r="AD116" s="456"/>
      <c r="AE116" s="512"/>
      <c r="AF116" s="528">
        <v>210</v>
      </c>
      <c r="AG116" s="456"/>
      <c r="AH116" s="456"/>
      <c r="AI116" s="456"/>
      <c r="AJ116" s="512"/>
      <c r="AK116" s="528" t="s">
        <v>206</v>
      </c>
      <c r="AL116" s="456"/>
      <c r="AM116" s="456"/>
      <c r="AN116" s="456"/>
      <c r="AO116" s="512"/>
      <c r="AP116" s="552" t="s">
        <v>206</v>
      </c>
      <c r="AQ116" s="560"/>
      <c r="AR116" s="560"/>
      <c r="AS116" s="560"/>
      <c r="AT116" s="570"/>
      <c r="AU116" s="582"/>
      <c r="AV116" s="594"/>
      <c r="AW116" s="594"/>
      <c r="AX116" s="594"/>
      <c r="AY116" s="594"/>
      <c r="AZ116" s="433" t="s">
        <v>229</v>
      </c>
      <c r="BA116" s="437"/>
      <c r="BB116" s="437"/>
      <c r="BC116" s="437"/>
      <c r="BD116" s="437"/>
      <c r="BE116" s="437"/>
      <c r="BF116" s="437"/>
      <c r="BG116" s="437"/>
      <c r="BH116" s="437"/>
      <c r="BI116" s="437"/>
      <c r="BJ116" s="437"/>
      <c r="BK116" s="437"/>
      <c r="BL116" s="437"/>
      <c r="BM116" s="437"/>
      <c r="BN116" s="437"/>
      <c r="BO116" s="437"/>
      <c r="BP116" s="486"/>
      <c r="BQ116" s="653" t="s">
        <v>206</v>
      </c>
      <c r="BR116" s="661"/>
      <c r="BS116" s="661"/>
      <c r="BT116" s="661"/>
      <c r="BU116" s="661"/>
      <c r="BV116" s="661" t="s">
        <v>206</v>
      </c>
      <c r="BW116" s="661"/>
      <c r="BX116" s="661"/>
      <c r="BY116" s="661"/>
      <c r="BZ116" s="661"/>
      <c r="CA116" s="661" t="s">
        <v>206</v>
      </c>
      <c r="CB116" s="661"/>
      <c r="CC116" s="661"/>
      <c r="CD116" s="661"/>
      <c r="CE116" s="661"/>
      <c r="CF116" s="679" t="s">
        <v>206</v>
      </c>
      <c r="CG116" s="683"/>
      <c r="CH116" s="683"/>
      <c r="CI116" s="683"/>
      <c r="CJ116" s="683"/>
      <c r="CK116" s="695"/>
      <c r="CL116" s="419"/>
      <c r="CM116" s="432" t="s">
        <v>496</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206</v>
      </c>
      <c r="DH116" s="456"/>
      <c r="DI116" s="456"/>
      <c r="DJ116" s="456"/>
      <c r="DK116" s="512"/>
      <c r="DL116" s="528" t="s">
        <v>206</v>
      </c>
      <c r="DM116" s="456"/>
      <c r="DN116" s="456"/>
      <c r="DO116" s="456"/>
      <c r="DP116" s="512"/>
      <c r="DQ116" s="528" t="s">
        <v>206</v>
      </c>
      <c r="DR116" s="456"/>
      <c r="DS116" s="456"/>
      <c r="DT116" s="456"/>
      <c r="DU116" s="512"/>
      <c r="DV116" s="552" t="s">
        <v>206</v>
      </c>
      <c r="DW116" s="560"/>
      <c r="DX116" s="560"/>
      <c r="DY116" s="560"/>
      <c r="DZ116" s="570"/>
    </row>
    <row r="117" spans="1:130" s="369" customFormat="1" ht="26.25" customHeight="1">
      <c r="A117" s="388" t="s">
        <v>282</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330</v>
      </c>
      <c r="Z117" s="479"/>
      <c r="AA117" s="496">
        <v>4659441</v>
      </c>
      <c r="AB117" s="501"/>
      <c r="AC117" s="501"/>
      <c r="AD117" s="501"/>
      <c r="AE117" s="513"/>
      <c r="AF117" s="529">
        <v>4679176</v>
      </c>
      <c r="AG117" s="501"/>
      <c r="AH117" s="501"/>
      <c r="AI117" s="501"/>
      <c r="AJ117" s="513"/>
      <c r="AK117" s="529">
        <v>4507576</v>
      </c>
      <c r="AL117" s="501"/>
      <c r="AM117" s="501"/>
      <c r="AN117" s="501"/>
      <c r="AO117" s="513"/>
      <c r="AP117" s="553"/>
      <c r="AQ117" s="561"/>
      <c r="AR117" s="561"/>
      <c r="AS117" s="561"/>
      <c r="AT117" s="571"/>
      <c r="AU117" s="582"/>
      <c r="AV117" s="594"/>
      <c r="AW117" s="594"/>
      <c r="AX117" s="594"/>
      <c r="AY117" s="594"/>
      <c r="AZ117" s="433" t="s">
        <v>497</v>
      </c>
      <c r="BA117" s="437"/>
      <c r="BB117" s="437"/>
      <c r="BC117" s="437"/>
      <c r="BD117" s="437"/>
      <c r="BE117" s="437"/>
      <c r="BF117" s="437"/>
      <c r="BG117" s="437"/>
      <c r="BH117" s="437"/>
      <c r="BI117" s="437"/>
      <c r="BJ117" s="437"/>
      <c r="BK117" s="437"/>
      <c r="BL117" s="437"/>
      <c r="BM117" s="437"/>
      <c r="BN117" s="437"/>
      <c r="BO117" s="437"/>
      <c r="BP117" s="486"/>
      <c r="BQ117" s="653" t="s">
        <v>206</v>
      </c>
      <c r="BR117" s="661"/>
      <c r="BS117" s="661"/>
      <c r="BT117" s="661"/>
      <c r="BU117" s="661"/>
      <c r="BV117" s="661" t="s">
        <v>206</v>
      </c>
      <c r="BW117" s="661"/>
      <c r="BX117" s="661"/>
      <c r="BY117" s="661"/>
      <c r="BZ117" s="661"/>
      <c r="CA117" s="661" t="s">
        <v>206</v>
      </c>
      <c r="CB117" s="661"/>
      <c r="CC117" s="661"/>
      <c r="CD117" s="661"/>
      <c r="CE117" s="661"/>
      <c r="CF117" s="679" t="s">
        <v>206</v>
      </c>
      <c r="CG117" s="683"/>
      <c r="CH117" s="683"/>
      <c r="CI117" s="683"/>
      <c r="CJ117" s="683"/>
      <c r="CK117" s="695"/>
      <c r="CL117" s="419"/>
      <c r="CM117" s="432" t="s">
        <v>345</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206</v>
      </c>
      <c r="DH117" s="456"/>
      <c r="DI117" s="456"/>
      <c r="DJ117" s="456"/>
      <c r="DK117" s="512"/>
      <c r="DL117" s="528" t="s">
        <v>206</v>
      </c>
      <c r="DM117" s="456"/>
      <c r="DN117" s="456"/>
      <c r="DO117" s="456"/>
      <c r="DP117" s="512"/>
      <c r="DQ117" s="528" t="s">
        <v>206</v>
      </c>
      <c r="DR117" s="456"/>
      <c r="DS117" s="456"/>
      <c r="DT117" s="456"/>
      <c r="DU117" s="512"/>
      <c r="DV117" s="552" t="s">
        <v>206</v>
      </c>
      <c r="DW117" s="560"/>
      <c r="DX117" s="560"/>
      <c r="DY117" s="560"/>
      <c r="DZ117" s="570"/>
    </row>
    <row r="118" spans="1:130" s="369" customFormat="1" ht="26.25" customHeight="1">
      <c r="A118" s="388" t="s">
        <v>94</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483</v>
      </c>
      <c r="AB118" s="412"/>
      <c r="AC118" s="412"/>
      <c r="AD118" s="412"/>
      <c r="AE118" s="479"/>
      <c r="AF118" s="493" t="s">
        <v>261</v>
      </c>
      <c r="AG118" s="412"/>
      <c r="AH118" s="412"/>
      <c r="AI118" s="412"/>
      <c r="AJ118" s="479"/>
      <c r="AK118" s="493" t="s">
        <v>398</v>
      </c>
      <c r="AL118" s="412"/>
      <c r="AM118" s="412"/>
      <c r="AN118" s="412"/>
      <c r="AO118" s="479"/>
      <c r="AP118" s="493" t="s">
        <v>484</v>
      </c>
      <c r="AQ118" s="412"/>
      <c r="AR118" s="412"/>
      <c r="AS118" s="412"/>
      <c r="AT118" s="568"/>
      <c r="AU118" s="582"/>
      <c r="AV118" s="594"/>
      <c r="AW118" s="594"/>
      <c r="AX118" s="594"/>
      <c r="AY118" s="594"/>
      <c r="AZ118" s="622" t="s">
        <v>498</v>
      </c>
      <c r="BA118" s="430"/>
      <c r="BB118" s="430"/>
      <c r="BC118" s="430"/>
      <c r="BD118" s="430"/>
      <c r="BE118" s="430"/>
      <c r="BF118" s="430"/>
      <c r="BG118" s="430"/>
      <c r="BH118" s="430"/>
      <c r="BI118" s="430"/>
      <c r="BJ118" s="430"/>
      <c r="BK118" s="430"/>
      <c r="BL118" s="430"/>
      <c r="BM118" s="430"/>
      <c r="BN118" s="430"/>
      <c r="BO118" s="430"/>
      <c r="BP118" s="483"/>
      <c r="BQ118" s="654" t="s">
        <v>206</v>
      </c>
      <c r="BR118" s="662"/>
      <c r="BS118" s="662"/>
      <c r="BT118" s="662"/>
      <c r="BU118" s="662"/>
      <c r="BV118" s="662" t="s">
        <v>206</v>
      </c>
      <c r="BW118" s="662"/>
      <c r="BX118" s="662"/>
      <c r="BY118" s="662"/>
      <c r="BZ118" s="662"/>
      <c r="CA118" s="662" t="s">
        <v>206</v>
      </c>
      <c r="CB118" s="662"/>
      <c r="CC118" s="662"/>
      <c r="CD118" s="662"/>
      <c r="CE118" s="662"/>
      <c r="CF118" s="679" t="s">
        <v>206</v>
      </c>
      <c r="CG118" s="683"/>
      <c r="CH118" s="683"/>
      <c r="CI118" s="683"/>
      <c r="CJ118" s="683"/>
      <c r="CK118" s="695"/>
      <c r="CL118" s="419"/>
      <c r="CM118" s="432" t="s">
        <v>499</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206</v>
      </c>
      <c r="DH118" s="456"/>
      <c r="DI118" s="456"/>
      <c r="DJ118" s="456"/>
      <c r="DK118" s="512"/>
      <c r="DL118" s="528" t="s">
        <v>206</v>
      </c>
      <c r="DM118" s="456"/>
      <c r="DN118" s="456"/>
      <c r="DO118" s="456"/>
      <c r="DP118" s="512"/>
      <c r="DQ118" s="528" t="s">
        <v>206</v>
      </c>
      <c r="DR118" s="456"/>
      <c r="DS118" s="456"/>
      <c r="DT118" s="456"/>
      <c r="DU118" s="512"/>
      <c r="DV118" s="552" t="s">
        <v>206</v>
      </c>
      <c r="DW118" s="560"/>
      <c r="DX118" s="560"/>
      <c r="DY118" s="560"/>
      <c r="DZ118" s="570"/>
    </row>
    <row r="119" spans="1:130" s="369" customFormat="1" ht="26.25" customHeight="1">
      <c r="A119" s="394" t="s">
        <v>393</v>
      </c>
      <c r="B119" s="418"/>
      <c r="C119" s="431" t="s">
        <v>487</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206</v>
      </c>
      <c r="AB119" s="500"/>
      <c r="AC119" s="500"/>
      <c r="AD119" s="500"/>
      <c r="AE119" s="511"/>
      <c r="AF119" s="527" t="s">
        <v>206</v>
      </c>
      <c r="AG119" s="500"/>
      <c r="AH119" s="500"/>
      <c r="AI119" s="500"/>
      <c r="AJ119" s="511"/>
      <c r="AK119" s="527" t="s">
        <v>206</v>
      </c>
      <c r="AL119" s="500"/>
      <c r="AM119" s="500"/>
      <c r="AN119" s="500"/>
      <c r="AO119" s="511"/>
      <c r="AP119" s="551" t="s">
        <v>206</v>
      </c>
      <c r="AQ119" s="559"/>
      <c r="AR119" s="559"/>
      <c r="AS119" s="559"/>
      <c r="AT119" s="569"/>
      <c r="AU119" s="583"/>
      <c r="AV119" s="595"/>
      <c r="AW119" s="595"/>
      <c r="AX119" s="595"/>
      <c r="AY119" s="595"/>
      <c r="AZ119" s="623" t="s">
        <v>282</v>
      </c>
      <c r="BA119" s="623"/>
      <c r="BB119" s="623"/>
      <c r="BC119" s="623"/>
      <c r="BD119" s="623"/>
      <c r="BE119" s="623"/>
      <c r="BF119" s="623"/>
      <c r="BG119" s="623"/>
      <c r="BH119" s="623"/>
      <c r="BI119" s="623"/>
      <c r="BJ119" s="623"/>
      <c r="BK119" s="623"/>
      <c r="BL119" s="623"/>
      <c r="BM119" s="623"/>
      <c r="BN119" s="623"/>
      <c r="BO119" s="478" t="s">
        <v>172</v>
      </c>
      <c r="BP119" s="648"/>
      <c r="BQ119" s="654">
        <v>43985638</v>
      </c>
      <c r="BR119" s="662"/>
      <c r="BS119" s="662"/>
      <c r="BT119" s="662"/>
      <c r="BU119" s="662"/>
      <c r="BV119" s="662">
        <v>42691662</v>
      </c>
      <c r="BW119" s="662"/>
      <c r="BX119" s="662"/>
      <c r="BY119" s="662"/>
      <c r="BZ119" s="662"/>
      <c r="CA119" s="662">
        <v>41637262</v>
      </c>
      <c r="CB119" s="662"/>
      <c r="CC119" s="662"/>
      <c r="CD119" s="662"/>
      <c r="CE119" s="662"/>
      <c r="CF119" s="557"/>
      <c r="CG119" s="565"/>
      <c r="CH119" s="565"/>
      <c r="CI119" s="565"/>
      <c r="CJ119" s="691"/>
      <c r="CK119" s="696"/>
      <c r="CL119" s="420"/>
      <c r="CM119" s="434" t="s">
        <v>500</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548383</v>
      </c>
      <c r="DH119" s="502"/>
      <c r="DI119" s="502"/>
      <c r="DJ119" s="502"/>
      <c r="DK119" s="514"/>
      <c r="DL119" s="530">
        <v>452175</v>
      </c>
      <c r="DM119" s="502"/>
      <c r="DN119" s="502"/>
      <c r="DO119" s="502"/>
      <c r="DP119" s="514"/>
      <c r="DQ119" s="530">
        <v>408403</v>
      </c>
      <c r="DR119" s="502"/>
      <c r="DS119" s="502"/>
      <c r="DT119" s="502"/>
      <c r="DU119" s="514"/>
      <c r="DV119" s="737">
        <v>2.4</v>
      </c>
      <c r="DW119" s="739"/>
      <c r="DX119" s="739"/>
      <c r="DY119" s="739"/>
      <c r="DZ119" s="746"/>
    </row>
    <row r="120" spans="1:130" s="369" customFormat="1" ht="26.25" customHeight="1">
      <c r="A120" s="395"/>
      <c r="B120" s="419"/>
      <c r="C120" s="432" t="s">
        <v>139</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206</v>
      </c>
      <c r="AB120" s="456"/>
      <c r="AC120" s="456"/>
      <c r="AD120" s="456"/>
      <c r="AE120" s="512"/>
      <c r="AF120" s="528" t="s">
        <v>206</v>
      </c>
      <c r="AG120" s="456"/>
      <c r="AH120" s="456"/>
      <c r="AI120" s="456"/>
      <c r="AJ120" s="512"/>
      <c r="AK120" s="528" t="s">
        <v>206</v>
      </c>
      <c r="AL120" s="456"/>
      <c r="AM120" s="456"/>
      <c r="AN120" s="456"/>
      <c r="AO120" s="512"/>
      <c r="AP120" s="552" t="s">
        <v>206</v>
      </c>
      <c r="AQ120" s="560"/>
      <c r="AR120" s="560"/>
      <c r="AS120" s="560"/>
      <c r="AT120" s="570"/>
      <c r="AU120" s="584" t="s">
        <v>489</v>
      </c>
      <c r="AV120" s="596"/>
      <c r="AW120" s="596"/>
      <c r="AX120" s="596"/>
      <c r="AY120" s="608"/>
      <c r="AZ120" s="620" t="s">
        <v>219</v>
      </c>
      <c r="BA120" s="413"/>
      <c r="BB120" s="413"/>
      <c r="BC120" s="413"/>
      <c r="BD120" s="413"/>
      <c r="BE120" s="413"/>
      <c r="BF120" s="413"/>
      <c r="BG120" s="413"/>
      <c r="BH120" s="413"/>
      <c r="BI120" s="413"/>
      <c r="BJ120" s="413"/>
      <c r="BK120" s="413"/>
      <c r="BL120" s="413"/>
      <c r="BM120" s="413"/>
      <c r="BN120" s="413"/>
      <c r="BO120" s="413"/>
      <c r="BP120" s="480"/>
      <c r="BQ120" s="652">
        <v>22499690</v>
      </c>
      <c r="BR120" s="660"/>
      <c r="BS120" s="660"/>
      <c r="BT120" s="660"/>
      <c r="BU120" s="660"/>
      <c r="BV120" s="660">
        <v>20822345</v>
      </c>
      <c r="BW120" s="660"/>
      <c r="BX120" s="660"/>
      <c r="BY120" s="660"/>
      <c r="BZ120" s="660"/>
      <c r="CA120" s="660">
        <v>19937830</v>
      </c>
      <c r="CB120" s="660"/>
      <c r="CC120" s="660"/>
      <c r="CD120" s="660"/>
      <c r="CE120" s="660"/>
      <c r="CF120" s="678">
        <v>119.2</v>
      </c>
      <c r="CG120" s="682"/>
      <c r="CH120" s="682"/>
      <c r="CI120" s="682"/>
      <c r="CJ120" s="682"/>
      <c r="CK120" s="697" t="s">
        <v>277</v>
      </c>
      <c r="CL120" s="707"/>
      <c r="CM120" s="707"/>
      <c r="CN120" s="707"/>
      <c r="CO120" s="710"/>
      <c r="CP120" s="714" t="s">
        <v>49</v>
      </c>
      <c r="CQ120" s="717"/>
      <c r="CR120" s="717"/>
      <c r="CS120" s="717"/>
      <c r="CT120" s="717"/>
      <c r="CU120" s="717"/>
      <c r="CV120" s="717"/>
      <c r="CW120" s="717"/>
      <c r="CX120" s="717"/>
      <c r="CY120" s="717"/>
      <c r="CZ120" s="717"/>
      <c r="DA120" s="717"/>
      <c r="DB120" s="717"/>
      <c r="DC120" s="717"/>
      <c r="DD120" s="717"/>
      <c r="DE120" s="717"/>
      <c r="DF120" s="720"/>
      <c r="DG120" s="652">
        <v>6215143</v>
      </c>
      <c r="DH120" s="660"/>
      <c r="DI120" s="660"/>
      <c r="DJ120" s="660"/>
      <c r="DK120" s="660"/>
      <c r="DL120" s="660">
        <v>6391725</v>
      </c>
      <c r="DM120" s="660"/>
      <c r="DN120" s="660"/>
      <c r="DO120" s="660"/>
      <c r="DP120" s="660"/>
      <c r="DQ120" s="660">
        <v>6539917</v>
      </c>
      <c r="DR120" s="660"/>
      <c r="DS120" s="660"/>
      <c r="DT120" s="660"/>
      <c r="DU120" s="660"/>
      <c r="DV120" s="735">
        <v>39.1</v>
      </c>
      <c r="DW120" s="735"/>
      <c r="DX120" s="735"/>
      <c r="DY120" s="735"/>
      <c r="DZ120" s="744"/>
    </row>
    <row r="121" spans="1:130" s="369" customFormat="1" ht="26.25" customHeight="1">
      <c r="A121" s="395"/>
      <c r="B121" s="419"/>
      <c r="C121" s="433" t="s">
        <v>138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v>70</v>
      </c>
      <c r="AB121" s="456"/>
      <c r="AC121" s="456"/>
      <c r="AD121" s="456"/>
      <c r="AE121" s="512"/>
      <c r="AF121" s="528">
        <v>60</v>
      </c>
      <c r="AG121" s="456"/>
      <c r="AH121" s="456"/>
      <c r="AI121" s="456"/>
      <c r="AJ121" s="512"/>
      <c r="AK121" s="528">
        <v>51</v>
      </c>
      <c r="AL121" s="456"/>
      <c r="AM121" s="456"/>
      <c r="AN121" s="456"/>
      <c r="AO121" s="512"/>
      <c r="AP121" s="552">
        <v>0</v>
      </c>
      <c r="AQ121" s="560"/>
      <c r="AR121" s="560"/>
      <c r="AS121" s="560"/>
      <c r="AT121" s="570"/>
      <c r="AU121" s="585"/>
      <c r="AV121" s="597"/>
      <c r="AW121" s="597"/>
      <c r="AX121" s="597"/>
      <c r="AY121" s="609"/>
      <c r="AZ121" s="621" t="s">
        <v>470</v>
      </c>
      <c r="BA121" s="429"/>
      <c r="BB121" s="429"/>
      <c r="BC121" s="429"/>
      <c r="BD121" s="429"/>
      <c r="BE121" s="429"/>
      <c r="BF121" s="429"/>
      <c r="BG121" s="429"/>
      <c r="BH121" s="429"/>
      <c r="BI121" s="429"/>
      <c r="BJ121" s="429"/>
      <c r="BK121" s="429"/>
      <c r="BL121" s="429"/>
      <c r="BM121" s="429"/>
      <c r="BN121" s="429"/>
      <c r="BO121" s="429"/>
      <c r="BP121" s="482"/>
      <c r="BQ121" s="653">
        <v>425643</v>
      </c>
      <c r="BR121" s="661"/>
      <c r="BS121" s="661"/>
      <c r="BT121" s="661"/>
      <c r="BU121" s="661"/>
      <c r="BV121" s="661">
        <v>282902</v>
      </c>
      <c r="BW121" s="661"/>
      <c r="BX121" s="661"/>
      <c r="BY121" s="661"/>
      <c r="BZ121" s="661"/>
      <c r="CA121" s="661">
        <v>215217</v>
      </c>
      <c r="CB121" s="661"/>
      <c r="CC121" s="661"/>
      <c r="CD121" s="661"/>
      <c r="CE121" s="661"/>
      <c r="CF121" s="679">
        <v>1.3</v>
      </c>
      <c r="CG121" s="683"/>
      <c r="CH121" s="683"/>
      <c r="CI121" s="683"/>
      <c r="CJ121" s="683"/>
      <c r="CK121" s="698"/>
      <c r="CL121" s="708"/>
      <c r="CM121" s="708"/>
      <c r="CN121" s="708"/>
      <c r="CO121" s="711"/>
      <c r="CP121" s="715" t="s">
        <v>472</v>
      </c>
      <c r="CQ121" s="409"/>
      <c r="CR121" s="409"/>
      <c r="CS121" s="409"/>
      <c r="CT121" s="409"/>
      <c r="CU121" s="409"/>
      <c r="CV121" s="409"/>
      <c r="CW121" s="409"/>
      <c r="CX121" s="409"/>
      <c r="CY121" s="409"/>
      <c r="CZ121" s="409"/>
      <c r="DA121" s="409"/>
      <c r="DB121" s="409"/>
      <c r="DC121" s="409"/>
      <c r="DD121" s="409"/>
      <c r="DE121" s="409"/>
      <c r="DF121" s="721"/>
      <c r="DG121" s="653">
        <v>495434</v>
      </c>
      <c r="DH121" s="661"/>
      <c r="DI121" s="661"/>
      <c r="DJ121" s="661"/>
      <c r="DK121" s="661"/>
      <c r="DL121" s="661">
        <v>527270</v>
      </c>
      <c r="DM121" s="661"/>
      <c r="DN121" s="661"/>
      <c r="DO121" s="661"/>
      <c r="DP121" s="661"/>
      <c r="DQ121" s="661">
        <v>623573</v>
      </c>
      <c r="DR121" s="661"/>
      <c r="DS121" s="661"/>
      <c r="DT121" s="661"/>
      <c r="DU121" s="661"/>
      <c r="DV121" s="736">
        <v>3.7</v>
      </c>
      <c r="DW121" s="736"/>
      <c r="DX121" s="736"/>
      <c r="DY121" s="736"/>
      <c r="DZ121" s="745"/>
    </row>
    <row r="122" spans="1:130" s="369" customFormat="1" ht="26.25" customHeight="1">
      <c r="A122" s="395"/>
      <c r="B122" s="419"/>
      <c r="C122" s="432" t="s">
        <v>495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206</v>
      </c>
      <c r="AB122" s="456"/>
      <c r="AC122" s="456"/>
      <c r="AD122" s="456"/>
      <c r="AE122" s="512"/>
      <c r="AF122" s="528" t="s">
        <v>206</v>
      </c>
      <c r="AG122" s="456"/>
      <c r="AH122" s="456"/>
      <c r="AI122" s="456"/>
      <c r="AJ122" s="512"/>
      <c r="AK122" s="528" t="s">
        <v>206</v>
      </c>
      <c r="AL122" s="456"/>
      <c r="AM122" s="456"/>
      <c r="AN122" s="456"/>
      <c r="AO122" s="512"/>
      <c r="AP122" s="552" t="s">
        <v>206</v>
      </c>
      <c r="AQ122" s="560"/>
      <c r="AR122" s="560"/>
      <c r="AS122" s="560"/>
      <c r="AT122" s="570"/>
      <c r="AU122" s="585"/>
      <c r="AV122" s="597"/>
      <c r="AW122" s="597"/>
      <c r="AX122" s="597"/>
      <c r="AY122" s="609"/>
      <c r="AZ122" s="622" t="s">
        <v>502</v>
      </c>
      <c r="BA122" s="430"/>
      <c r="BB122" s="430"/>
      <c r="BC122" s="430"/>
      <c r="BD122" s="430"/>
      <c r="BE122" s="430"/>
      <c r="BF122" s="430"/>
      <c r="BG122" s="430"/>
      <c r="BH122" s="430"/>
      <c r="BI122" s="430"/>
      <c r="BJ122" s="430"/>
      <c r="BK122" s="430"/>
      <c r="BL122" s="430"/>
      <c r="BM122" s="430"/>
      <c r="BN122" s="430"/>
      <c r="BO122" s="430"/>
      <c r="BP122" s="483"/>
      <c r="BQ122" s="654">
        <v>29455591</v>
      </c>
      <c r="BR122" s="662"/>
      <c r="BS122" s="662"/>
      <c r="BT122" s="662"/>
      <c r="BU122" s="662"/>
      <c r="BV122" s="662">
        <v>29341320</v>
      </c>
      <c r="BW122" s="662"/>
      <c r="BX122" s="662"/>
      <c r="BY122" s="662"/>
      <c r="BZ122" s="662"/>
      <c r="CA122" s="662">
        <v>29196025</v>
      </c>
      <c r="CB122" s="662"/>
      <c r="CC122" s="662"/>
      <c r="CD122" s="662"/>
      <c r="CE122" s="662"/>
      <c r="CF122" s="680">
        <v>174.6</v>
      </c>
      <c r="CG122" s="684"/>
      <c r="CH122" s="684"/>
      <c r="CI122" s="684"/>
      <c r="CJ122" s="684"/>
      <c r="CK122" s="698"/>
      <c r="CL122" s="708"/>
      <c r="CM122" s="708"/>
      <c r="CN122" s="708"/>
      <c r="CO122" s="711"/>
      <c r="CP122" s="715" t="s">
        <v>473</v>
      </c>
      <c r="CQ122" s="409"/>
      <c r="CR122" s="409"/>
      <c r="CS122" s="409"/>
      <c r="CT122" s="409"/>
      <c r="CU122" s="409"/>
      <c r="CV122" s="409"/>
      <c r="CW122" s="409"/>
      <c r="CX122" s="409"/>
      <c r="CY122" s="409"/>
      <c r="CZ122" s="409"/>
      <c r="DA122" s="409"/>
      <c r="DB122" s="409"/>
      <c r="DC122" s="409"/>
      <c r="DD122" s="409"/>
      <c r="DE122" s="409"/>
      <c r="DF122" s="721"/>
      <c r="DG122" s="653">
        <v>552755</v>
      </c>
      <c r="DH122" s="661"/>
      <c r="DI122" s="661"/>
      <c r="DJ122" s="661"/>
      <c r="DK122" s="661"/>
      <c r="DL122" s="661">
        <v>524499</v>
      </c>
      <c r="DM122" s="661"/>
      <c r="DN122" s="661"/>
      <c r="DO122" s="661"/>
      <c r="DP122" s="661"/>
      <c r="DQ122" s="661">
        <v>492631</v>
      </c>
      <c r="DR122" s="661"/>
      <c r="DS122" s="661"/>
      <c r="DT122" s="661"/>
      <c r="DU122" s="661"/>
      <c r="DV122" s="736">
        <v>2.9</v>
      </c>
      <c r="DW122" s="736"/>
      <c r="DX122" s="736"/>
      <c r="DY122" s="736"/>
      <c r="DZ122" s="745"/>
    </row>
    <row r="123" spans="1:130" s="369" customFormat="1" ht="26.25" customHeight="1">
      <c r="A123" s="395"/>
      <c r="B123" s="419"/>
      <c r="C123" s="432" t="s">
        <v>496</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206</v>
      </c>
      <c r="AB123" s="456"/>
      <c r="AC123" s="456"/>
      <c r="AD123" s="456"/>
      <c r="AE123" s="512"/>
      <c r="AF123" s="528" t="s">
        <v>206</v>
      </c>
      <c r="AG123" s="456"/>
      <c r="AH123" s="456"/>
      <c r="AI123" s="456"/>
      <c r="AJ123" s="512"/>
      <c r="AK123" s="528" t="s">
        <v>206</v>
      </c>
      <c r="AL123" s="456"/>
      <c r="AM123" s="456"/>
      <c r="AN123" s="456"/>
      <c r="AO123" s="512"/>
      <c r="AP123" s="552" t="s">
        <v>206</v>
      </c>
      <c r="AQ123" s="560"/>
      <c r="AR123" s="560"/>
      <c r="AS123" s="560"/>
      <c r="AT123" s="570"/>
      <c r="AU123" s="586"/>
      <c r="AV123" s="598"/>
      <c r="AW123" s="598"/>
      <c r="AX123" s="598"/>
      <c r="AY123" s="598"/>
      <c r="AZ123" s="623" t="s">
        <v>282</v>
      </c>
      <c r="BA123" s="623"/>
      <c r="BB123" s="623"/>
      <c r="BC123" s="623"/>
      <c r="BD123" s="623"/>
      <c r="BE123" s="623"/>
      <c r="BF123" s="623"/>
      <c r="BG123" s="623"/>
      <c r="BH123" s="623"/>
      <c r="BI123" s="623"/>
      <c r="BJ123" s="623"/>
      <c r="BK123" s="623"/>
      <c r="BL123" s="623"/>
      <c r="BM123" s="623"/>
      <c r="BN123" s="623"/>
      <c r="BO123" s="478" t="s">
        <v>503</v>
      </c>
      <c r="BP123" s="648"/>
      <c r="BQ123" s="655">
        <v>52380924</v>
      </c>
      <c r="BR123" s="663"/>
      <c r="BS123" s="663"/>
      <c r="BT123" s="663"/>
      <c r="BU123" s="663"/>
      <c r="BV123" s="663">
        <v>50446567</v>
      </c>
      <c r="BW123" s="663"/>
      <c r="BX123" s="663"/>
      <c r="BY123" s="663"/>
      <c r="BZ123" s="663"/>
      <c r="CA123" s="663">
        <v>49349072</v>
      </c>
      <c r="CB123" s="663"/>
      <c r="CC123" s="663"/>
      <c r="CD123" s="663"/>
      <c r="CE123" s="663"/>
      <c r="CF123" s="557"/>
      <c r="CG123" s="565"/>
      <c r="CH123" s="565"/>
      <c r="CI123" s="565"/>
      <c r="CJ123" s="691"/>
      <c r="CK123" s="698"/>
      <c r="CL123" s="708"/>
      <c r="CM123" s="708"/>
      <c r="CN123" s="708"/>
      <c r="CO123" s="711"/>
      <c r="CP123" s="715" t="s">
        <v>471</v>
      </c>
      <c r="CQ123" s="409"/>
      <c r="CR123" s="409"/>
      <c r="CS123" s="409"/>
      <c r="CT123" s="409"/>
      <c r="CU123" s="409"/>
      <c r="CV123" s="409"/>
      <c r="CW123" s="409"/>
      <c r="CX123" s="409"/>
      <c r="CY123" s="409"/>
      <c r="CZ123" s="409"/>
      <c r="DA123" s="409"/>
      <c r="DB123" s="409"/>
      <c r="DC123" s="409"/>
      <c r="DD123" s="409"/>
      <c r="DE123" s="409"/>
      <c r="DF123" s="721"/>
      <c r="DG123" s="495">
        <v>221635</v>
      </c>
      <c r="DH123" s="456"/>
      <c r="DI123" s="456"/>
      <c r="DJ123" s="456"/>
      <c r="DK123" s="512"/>
      <c r="DL123" s="528">
        <v>195861</v>
      </c>
      <c r="DM123" s="456"/>
      <c r="DN123" s="456"/>
      <c r="DO123" s="456"/>
      <c r="DP123" s="512"/>
      <c r="DQ123" s="528">
        <v>234494</v>
      </c>
      <c r="DR123" s="456"/>
      <c r="DS123" s="456"/>
      <c r="DT123" s="456"/>
      <c r="DU123" s="512"/>
      <c r="DV123" s="552">
        <v>1.4</v>
      </c>
      <c r="DW123" s="560"/>
      <c r="DX123" s="560"/>
      <c r="DY123" s="560"/>
      <c r="DZ123" s="570"/>
    </row>
    <row r="124" spans="1:130" s="369" customFormat="1" ht="26.25" customHeight="1">
      <c r="A124" s="395"/>
      <c r="B124" s="419"/>
      <c r="C124" s="432" t="s">
        <v>345</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206</v>
      </c>
      <c r="AB124" s="456"/>
      <c r="AC124" s="456"/>
      <c r="AD124" s="456"/>
      <c r="AE124" s="512"/>
      <c r="AF124" s="528" t="s">
        <v>206</v>
      </c>
      <c r="AG124" s="456"/>
      <c r="AH124" s="456"/>
      <c r="AI124" s="456"/>
      <c r="AJ124" s="512"/>
      <c r="AK124" s="528" t="s">
        <v>206</v>
      </c>
      <c r="AL124" s="456"/>
      <c r="AM124" s="456"/>
      <c r="AN124" s="456"/>
      <c r="AO124" s="512"/>
      <c r="AP124" s="552" t="s">
        <v>206</v>
      </c>
      <c r="AQ124" s="560"/>
      <c r="AR124" s="560"/>
      <c r="AS124" s="560"/>
      <c r="AT124" s="570"/>
      <c r="AU124" s="587" t="s">
        <v>504</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206</v>
      </c>
      <c r="BR124" s="664"/>
      <c r="BS124" s="664"/>
      <c r="BT124" s="664"/>
      <c r="BU124" s="664"/>
      <c r="BV124" s="664" t="s">
        <v>206</v>
      </c>
      <c r="BW124" s="664"/>
      <c r="BX124" s="664"/>
      <c r="BY124" s="664"/>
      <c r="BZ124" s="664"/>
      <c r="CA124" s="664" t="s">
        <v>206</v>
      </c>
      <c r="CB124" s="664"/>
      <c r="CC124" s="664"/>
      <c r="CD124" s="664"/>
      <c r="CE124" s="664"/>
      <c r="CF124" s="558"/>
      <c r="CG124" s="566"/>
      <c r="CH124" s="566"/>
      <c r="CI124" s="566"/>
      <c r="CJ124" s="692"/>
      <c r="CK124" s="699"/>
      <c r="CL124" s="699"/>
      <c r="CM124" s="699"/>
      <c r="CN124" s="699"/>
      <c r="CO124" s="712"/>
      <c r="CP124" s="715" t="s">
        <v>505</v>
      </c>
      <c r="CQ124" s="409"/>
      <c r="CR124" s="409"/>
      <c r="CS124" s="409"/>
      <c r="CT124" s="409"/>
      <c r="CU124" s="409"/>
      <c r="CV124" s="409"/>
      <c r="CW124" s="409"/>
      <c r="CX124" s="409"/>
      <c r="CY124" s="409"/>
      <c r="CZ124" s="409"/>
      <c r="DA124" s="409"/>
      <c r="DB124" s="409"/>
      <c r="DC124" s="409"/>
      <c r="DD124" s="409"/>
      <c r="DE124" s="409"/>
      <c r="DF124" s="721"/>
      <c r="DG124" s="497" t="s">
        <v>206</v>
      </c>
      <c r="DH124" s="502"/>
      <c r="DI124" s="502"/>
      <c r="DJ124" s="502"/>
      <c r="DK124" s="514"/>
      <c r="DL124" s="530" t="s">
        <v>206</v>
      </c>
      <c r="DM124" s="502"/>
      <c r="DN124" s="502"/>
      <c r="DO124" s="502"/>
      <c r="DP124" s="514"/>
      <c r="DQ124" s="530" t="s">
        <v>206</v>
      </c>
      <c r="DR124" s="502"/>
      <c r="DS124" s="502"/>
      <c r="DT124" s="502"/>
      <c r="DU124" s="514"/>
      <c r="DV124" s="737" t="s">
        <v>206</v>
      </c>
      <c r="DW124" s="739"/>
      <c r="DX124" s="739"/>
      <c r="DY124" s="739"/>
      <c r="DZ124" s="746"/>
    </row>
    <row r="125" spans="1:130" s="369" customFormat="1" ht="26.25" customHeight="1">
      <c r="A125" s="395"/>
      <c r="B125" s="419"/>
      <c r="C125" s="432" t="s">
        <v>499</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206</v>
      </c>
      <c r="AB125" s="456"/>
      <c r="AC125" s="456"/>
      <c r="AD125" s="456"/>
      <c r="AE125" s="512"/>
      <c r="AF125" s="528" t="s">
        <v>206</v>
      </c>
      <c r="AG125" s="456"/>
      <c r="AH125" s="456"/>
      <c r="AI125" s="456"/>
      <c r="AJ125" s="512"/>
      <c r="AK125" s="528" t="s">
        <v>206</v>
      </c>
      <c r="AL125" s="456"/>
      <c r="AM125" s="456"/>
      <c r="AN125" s="456"/>
      <c r="AO125" s="512"/>
      <c r="AP125" s="552" t="s">
        <v>206</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508</v>
      </c>
      <c r="CL125" s="707"/>
      <c r="CM125" s="707"/>
      <c r="CN125" s="707"/>
      <c r="CO125" s="710"/>
      <c r="CP125" s="620" t="s">
        <v>142</v>
      </c>
      <c r="CQ125" s="413"/>
      <c r="CR125" s="413"/>
      <c r="CS125" s="413"/>
      <c r="CT125" s="413"/>
      <c r="CU125" s="413"/>
      <c r="CV125" s="413"/>
      <c r="CW125" s="413"/>
      <c r="CX125" s="413"/>
      <c r="CY125" s="413"/>
      <c r="CZ125" s="413"/>
      <c r="DA125" s="413"/>
      <c r="DB125" s="413"/>
      <c r="DC125" s="413"/>
      <c r="DD125" s="413"/>
      <c r="DE125" s="413"/>
      <c r="DF125" s="480"/>
      <c r="DG125" s="652" t="s">
        <v>206</v>
      </c>
      <c r="DH125" s="660"/>
      <c r="DI125" s="660"/>
      <c r="DJ125" s="660"/>
      <c r="DK125" s="660"/>
      <c r="DL125" s="660" t="s">
        <v>206</v>
      </c>
      <c r="DM125" s="660"/>
      <c r="DN125" s="660"/>
      <c r="DO125" s="660"/>
      <c r="DP125" s="660"/>
      <c r="DQ125" s="660" t="s">
        <v>206</v>
      </c>
      <c r="DR125" s="660"/>
      <c r="DS125" s="660"/>
      <c r="DT125" s="660"/>
      <c r="DU125" s="660"/>
      <c r="DV125" s="735" t="s">
        <v>206</v>
      </c>
      <c r="DW125" s="735"/>
      <c r="DX125" s="735"/>
      <c r="DY125" s="735"/>
      <c r="DZ125" s="744"/>
    </row>
    <row r="126" spans="1:130" s="369" customFormat="1" ht="26.25" customHeight="1">
      <c r="A126" s="395"/>
      <c r="B126" s="419"/>
      <c r="C126" s="432" t="s">
        <v>500</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79968</v>
      </c>
      <c r="AB126" s="456"/>
      <c r="AC126" s="456"/>
      <c r="AD126" s="456"/>
      <c r="AE126" s="512"/>
      <c r="AF126" s="528">
        <v>99690</v>
      </c>
      <c r="AG126" s="456"/>
      <c r="AH126" s="456"/>
      <c r="AI126" s="456"/>
      <c r="AJ126" s="512"/>
      <c r="AK126" s="528">
        <v>46190</v>
      </c>
      <c r="AL126" s="456"/>
      <c r="AM126" s="456"/>
      <c r="AN126" s="456"/>
      <c r="AO126" s="512"/>
      <c r="AP126" s="552">
        <v>0.3</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435</v>
      </c>
      <c r="CQ126" s="429"/>
      <c r="CR126" s="429"/>
      <c r="CS126" s="429"/>
      <c r="CT126" s="429"/>
      <c r="CU126" s="429"/>
      <c r="CV126" s="429"/>
      <c r="CW126" s="429"/>
      <c r="CX126" s="429"/>
      <c r="CY126" s="429"/>
      <c r="CZ126" s="429"/>
      <c r="DA126" s="429"/>
      <c r="DB126" s="429"/>
      <c r="DC126" s="429"/>
      <c r="DD126" s="429"/>
      <c r="DE126" s="429"/>
      <c r="DF126" s="482"/>
      <c r="DG126" s="653" t="s">
        <v>206</v>
      </c>
      <c r="DH126" s="661"/>
      <c r="DI126" s="661"/>
      <c r="DJ126" s="661"/>
      <c r="DK126" s="661"/>
      <c r="DL126" s="661" t="s">
        <v>206</v>
      </c>
      <c r="DM126" s="661"/>
      <c r="DN126" s="661"/>
      <c r="DO126" s="661"/>
      <c r="DP126" s="661"/>
      <c r="DQ126" s="661" t="s">
        <v>206</v>
      </c>
      <c r="DR126" s="661"/>
      <c r="DS126" s="661"/>
      <c r="DT126" s="661"/>
      <c r="DU126" s="661"/>
      <c r="DV126" s="736" t="s">
        <v>206</v>
      </c>
      <c r="DW126" s="736"/>
      <c r="DX126" s="736"/>
      <c r="DY126" s="736"/>
      <c r="DZ126" s="745"/>
    </row>
    <row r="127" spans="1:130" s="369" customFormat="1" ht="26.25" customHeight="1">
      <c r="A127" s="396"/>
      <c r="B127" s="420"/>
      <c r="C127" s="434" t="s">
        <v>76</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4479</v>
      </c>
      <c r="AB127" s="456"/>
      <c r="AC127" s="456"/>
      <c r="AD127" s="456"/>
      <c r="AE127" s="512"/>
      <c r="AF127" s="528">
        <v>2770</v>
      </c>
      <c r="AG127" s="456"/>
      <c r="AH127" s="456"/>
      <c r="AI127" s="456"/>
      <c r="AJ127" s="512"/>
      <c r="AK127" s="528">
        <v>1553</v>
      </c>
      <c r="AL127" s="456"/>
      <c r="AM127" s="456"/>
      <c r="AN127" s="456"/>
      <c r="AO127" s="512"/>
      <c r="AP127" s="552">
        <v>0</v>
      </c>
      <c r="AQ127" s="560"/>
      <c r="AR127" s="560"/>
      <c r="AS127" s="560"/>
      <c r="AT127" s="570"/>
      <c r="AU127" s="589"/>
      <c r="AV127" s="589"/>
      <c r="AW127" s="589"/>
      <c r="AX127" s="600" t="s">
        <v>509</v>
      </c>
      <c r="AY127" s="610"/>
      <c r="AZ127" s="610"/>
      <c r="BA127" s="610"/>
      <c r="BB127" s="610"/>
      <c r="BC127" s="610"/>
      <c r="BD127" s="610"/>
      <c r="BE127" s="630"/>
      <c r="BF127" s="632" t="s">
        <v>140</v>
      </c>
      <c r="BG127" s="610"/>
      <c r="BH127" s="610"/>
      <c r="BI127" s="610"/>
      <c r="BJ127" s="610"/>
      <c r="BK127" s="610"/>
      <c r="BL127" s="630"/>
      <c r="BM127" s="632" t="s">
        <v>436</v>
      </c>
      <c r="BN127" s="610"/>
      <c r="BO127" s="610"/>
      <c r="BP127" s="610"/>
      <c r="BQ127" s="610"/>
      <c r="BR127" s="610"/>
      <c r="BS127" s="630"/>
      <c r="BT127" s="632" t="s">
        <v>419</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426</v>
      </c>
      <c r="CQ127" s="429"/>
      <c r="CR127" s="429"/>
      <c r="CS127" s="429"/>
      <c r="CT127" s="429"/>
      <c r="CU127" s="429"/>
      <c r="CV127" s="429"/>
      <c r="CW127" s="429"/>
      <c r="CX127" s="429"/>
      <c r="CY127" s="429"/>
      <c r="CZ127" s="429"/>
      <c r="DA127" s="429"/>
      <c r="DB127" s="429"/>
      <c r="DC127" s="429"/>
      <c r="DD127" s="429"/>
      <c r="DE127" s="429"/>
      <c r="DF127" s="482"/>
      <c r="DG127" s="653" t="s">
        <v>206</v>
      </c>
      <c r="DH127" s="661"/>
      <c r="DI127" s="661"/>
      <c r="DJ127" s="661"/>
      <c r="DK127" s="661"/>
      <c r="DL127" s="661" t="s">
        <v>206</v>
      </c>
      <c r="DM127" s="661"/>
      <c r="DN127" s="661"/>
      <c r="DO127" s="661"/>
      <c r="DP127" s="661"/>
      <c r="DQ127" s="661" t="s">
        <v>206</v>
      </c>
      <c r="DR127" s="661"/>
      <c r="DS127" s="661"/>
      <c r="DT127" s="661"/>
      <c r="DU127" s="661"/>
      <c r="DV127" s="736" t="s">
        <v>206</v>
      </c>
      <c r="DW127" s="736"/>
      <c r="DX127" s="736"/>
      <c r="DY127" s="736"/>
      <c r="DZ127" s="745"/>
    </row>
    <row r="128" spans="1:130" s="369" customFormat="1" ht="26.25" customHeight="1">
      <c r="A128" s="397" t="s">
        <v>510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7</v>
      </c>
      <c r="X128" s="473"/>
      <c r="Y128" s="473"/>
      <c r="Z128" s="488"/>
      <c r="AA128" s="494">
        <v>71025</v>
      </c>
      <c r="AB128" s="500"/>
      <c r="AC128" s="500"/>
      <c r="AD128" s="500"/>
      <c r="AE128" s="511"/>
      <c r="AF128" s="527">
        <v>72822</v>
      </c>
      <c r="AG128" s="500"/>
      <c r="AH128" s="500"/>
      <c r="AI128" s="500"/>
      <c r="AJ128" s="511"/>
      <c r="AK128" s="527">
        <v>61982</v>
      </c>
      <c r="AL128" s="500"/>
      <c r="AM128" s="500"/>
      <c r="AN128" s="500"/>
      <c r="AO128" s="511"/>
      <c r="AP128" s="554"/>
      <c r="AQ128" s="562"/>
      <c r="AR128" s="562"/>
      <c r="AS128" s="562"/>
      <c r="AT128" s="572"/>
      <c r="AU128" s="589"/>
      <c r="AV128" s="589"/>
      <c r="AW128" s="589"/>
      <c r="AX128" s="389" t="s">
        <v>318</v>
      </c>
      <c r="AY128" s="413"/>
      <c r="AZ128" s="413"/>
      <c r="BA128" s="413"/>
      <c r="BB128" s="413"/>
      <c r="BC128" s="413"/>
      <c r="BD128" s="413"/>
      <c r="BE128" s="480"/>
      <c r="BF128" s="633" t="s">
        <v>206</v>
      </c>
      <c r="BG128" s="637"/>
      <c r="BH128" s="637"/>
      <c r="BI128" s="637"/>
      <c r="BJ128" s="637"/>
      <c r="BK128" s="637"/>
      <c r="BL128" s="643"/>
      <c r="BM128" s="633">
        <v>12.51</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411</v>
      </c>
      <c r="CQ128" s="611"/>
      <c r="CR128" s="611"/>
      <c r="CS128" s="611"/>
      <c r="CT128" s="611"/>
      <c r="CU128" s="611"/>
      <c r="CV128" s="611"/>
      <c r="CW128" s="611"/>
      <c r="CX128" s="611"/>
      <c r="CY128" s="611"/>
      <c r="CZ128" s="611"/>
      <c r="DA128" s="611"/>
      <c r="DB128" s="611"/>
      <c r="DC128" s="611"/>
      <c r="DD128" s="611"/>
      <c r="DE128" s="611"/>
      <c r="DF128" s="631"/>
      <c r="DG128" s="724">
        <v>15656</v>
      </c>
      <c r="DH128" s="727"/>
      <c r="DI128" s="727"/>
      <c r="DJ128" s="727"/>
      <c r="DK128" s="727"/>
      <c r="DL128" s="727">
        <v>7420</v>
      </c>
      <c r="DM128" s="727"/>
      <c r="DN128" s="727"/>
      <c r="DO128" s="727"/>
      <c r="DP128" s="727"/>
      <c r="DQ128" s="727">
        <v>5893</v>
      </c>
      <c r="DR128" s="727"/>
      <c r="DS128" s="727"/>
      <c r="DT128" s="727"/>
      <c r="DU128" s="727"/>
      <c r="DV128" s="738">
        <v>0</v>
      </c>
      <c r="DW128" s="738"/>
      <c r="DX128" s="738"/>
      <c r="DY128" s="738"/>
      <c r="DZ128" s="747"/>
    </row>
    <row r="129" spans="1:131" s="369" customFormat="1" ht="26.25" customHeight="1">
      <c r="A129" s="390" t="s">
        <v>177</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244</v>
      </c>
      <c r="X129" s="476"/>
      <c r="Y129" s="476"/>
      <c r="Z129" s="489"/>
      <c r="AA129" s="495">
        <v>20309170</v>
      </c>
      <c r="AB129" s="456"/>
      <c r="AC129" s="456"/>
      <c r="AD129" s="456"/>
      <c r="AE129" s="512"/>
      <c r="AF129" s="528">
        <v>19918862</v>
      </c>
      <c r="AG129" s="456"/>
      <c r="AH129" s="456"/>
      <c r="AI129" s="456"/>
      <c r="AJ129" s="512"/>
      <c r="AK129" s="528">
        <v>19756613</v>
      </c>
      <c r="AL129" s="456"/>
      <c r="AM129" s="456"/>
      <c r="AN129" s="456"/>
      <c r="AO129" s="512"/>
      <c r="AP129" s="555"/>
      <c r="AQ129" s="563"/>
      <c r="AR129" s="563"/>
      <c r="AS129" s="563"/>
      <c r="AT129" s="573"/>
      <c r="AU129" s="591"/>
      <c r="AV129" s="591"/>
      <c r="AW129" s="591"/>
      <c r="AX129" s="601" t="s">
        <v>121</v>
      </c>
      <c r="AY129" s="429"/>
      <c r="AZ129" s="429"/>
      <c r="BA129" s="429"/>
      <c r="BB129" s="429"/>
      <c r="BC129" s="429"/>
      <c r="BD129" s="429"/>
      <c r="BE129" s="482"/>
      <c r="BF129" s="634" t="s">
        <v>206</v>
      </c>
      <c r="BG129" s="638"/>
      <c r="BH129" s="638"/>
      <c r="BI129" s="638"/>
      <c r="BJ129" s="638"/>
      <c r="BK129" s="638"/>
      <c r="BL129" s="644"/>
      <c r="BM129" s="634">
        <v>17.510000000000002</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511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512</v>
      </c>
      <c r="X130" s="476"/>
      <c r="Y130" s="476"/>
      <c r="Z130" s="489"/>
      <c r="AA130" s="495">
        <v>3050009</v>
      </c>
      <c r="AB130" s="456"/>
      <c r="AC130" s="456"/>
      <c r="AD130" s="456"/>
      <c r="AE130" s="512"/>
      <c r="AF130" s="528">
        <v>3051143</v>
      </c>
      <c r="AG130" s="456"/>
      <c r="AH130" s="456"/>
      <c r="AI130" s="456"/>
      <c r="AJ130" s="512"/>
      <c r="AK130" s="528">
        <v>3032277</v>
      </c>
      <c r="AL130" s="456"/>
      <c r="AM130" s="456"/>
      <c r="AN130" s="456"/>
      <c r="AO130" s="512"/>
      <c r="AP130" s="555"/>
      <c r="AQ130" s="563"/>
      <c r="AR130" s="563"/>
      <c r="AS130" s="563"/>
      <c r="AT130" s="573"/>
      <c r="AU130" s="591"/>
      <c r="AV130" s="591"/>
      <c r="AW130" s="591"/>
      <c r="AX130" s="601" t="s">
        <v>444</v>
      </c>
      <c r="AY130" s="429"/>
      <c r="AZ130" s="429"/>
      <c r="BA130" s="429"/>
      <c r="BB130" s="429"/>
      <c r="BC130" s="429"/>
      <c r="BD130" s="429"/>
      <c r="BE130" s="482"/>
      <c r="BF130" s="635">
        <v>8.8000000000000007</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179</v>
      </c>
      <c r="X131" s="477"/>
      <c r="Y131" s="477"/>
      <c r="Z131" s="490"/>
      <c r="AA131" s="497">
        <v>17259161</v>
      </c>
      <c r="AB131" s="502"/>
      <c r="AC131" s="502"/>
      <c r="AD131" s="502"/>
      <c r="AE131" s="514"/>
      <c r="AF131" s="530">
        <v>16867719</v>
      </c>
      <c r="AG131" s="502"/>
      <c r="AH131" s="502"/>
      <c r="AI131" s="502"/>
      <c r="AJ131" s="514"/>
      <c r="AK131" s="530">
        <v>16724336</v>
      </c>
      <c r="AL131" s="502"/>
      <c r="AM131" s="502"/>
      <c r="AN131" s="502"/>
      <c r="AO131" s="514"/>
      <c r="AP131" s="556"/>
      <c r="AQ131" s="564"/>
      <c r="AR131" s="564"/>
      <c r="AS131" s="564"/>
      <c r="AT131" s="574"/>
      <c r="AU131" s="591"/>
      <c r="AV131" s="591"/>
      <c r="AW131" s="591"/>
      <c r="AX131" s="602" t="s">
        <v>486</v>
      </c>
      <c r="AY131" s="611"/>
      <c r="AZ131" s="611"/>
      <c r="BA131" s="611"/>
      <c r="BB131" s="611"/>
      <c r="BC131" s="611"/>
      <c r="BD131" s="611"/>
      <c r="BE131" s="631"/>
      <c r="BF131" s="636" t="s">
        <v>206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513</v>
      </c>
      <c r="W132" s="472"/>
      <c r="X132" s="472"/>
      <c r="Y132" s="472"/>
      <c r="Z132" s="491"/>
      <c r="AA132" s="498">
        <v>8.9135676989999997</v>
      </c>
      <c r="AB132" s="503"/>
      <c r="AC132" s="503"/>
      <c r="AD132" s="503"/>
      <c r="AE132" s="515"/>
      <c r="AF132" s="531">
        <v>9.2200433270000008</v>
      </c>
      <c r="AG132" s="503"/>
      <c r="AH132" s="503"/>
      <c r="AI132" s="503"/>
      <c r="AJ132" s="515"/>
      <c r="AK132" s="531">
        <v>8.4506613599999998</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85</v>
      </c>
      <c r="W133" s="410"/>
      <c r="X133" s="410"/>
      <c r="Y133" s="410"/>
      <c r="Z133" s="492"/>
      <c r="AA133" s="499">
        <v>8.6</v>
      </c>
      <c r="AB133" s="504"/>
      <c r="AC133" s="504"/>
      <c r="AD133" s="504"/>
      <c r="AE133" s="516"/>
      <c r="AF133" s="499">
        <v>8.9</v>
      </c>
      <c r="AG133" s="504"/>
      <c r="AH133" s="504"/>
      <c r="AI133" s="504"/>
      <c r="AJ133" s="516"/>
      <c r="AK133" s="499">
        <v>8.8000000000000007</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Zy73rg3vbSP25LcketfOASyooz36lPav25i2NNvH8iLouRwrld16oCDfY4YumJ1Iw6mAocdYP+eHGeofWcI9Wg==" saltValue="pjabN3v5P/9aaQ0OfdD9L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zoomScale="85"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99</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HZJWQdrctQDxxaIGIuxqQZm+U1nSrX8KxgOiQlGP+an4Gg1Rq7leTe7BIHjnSMyJ2FvdpJEAtdleK/oAvqAOTw==" saltValue="74AoaIseunYkczmVAbyrc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S3wRp8dq0IxXLiJJS1BSDjU5Lnp8bD0G7zCW0UYGWfw56Ohn4HcLqsXaHWm8zYAxt+8owG2t4iJzufWHSa8yg==" saltValue="9W35KROEE0rYbfYfb1ynF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516</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86</v>
      </c>
      <c r="AP7" s="820"/>
      <c r="AQ7" s="831" t="s">
        <v>517</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519</v>
      </c>
      <c r="AQ8" s="832" t="s">
        <v>520</v>
      </c>
      <c r="AR8" s="846" t="s">
        <v>154</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474</v>
      </c>
      <c r="AL9" s="780"/>
      <c r="AM9" s="780"/>
      <c r="AN9" s="797"/>
      <c r="AO9" s="810">
        <v>4744537</v>
      </c>
      <c r="AP9" s="810">
        <v>74414</v>
      </c>
      <c r="AQ9" s="833">
        <v>72852</v>
      </c>
      <c r="AR9" s="847">
        <v>2.1</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514</v>
      </c>
      <c r="AL10" s="780"/>
      <c r="AM10" s="780"/>
      <c r="AN10" s="797"/>
      <c r="AO10" s="811">
        <v>649682</v>
      </c>
      <c r="AP10" s="811">
        <v>10190</v>
      </c>
      <c r="AQ10" s="834">
        <v>5779</v>
      </c>
      <c r="AR10" s="848">
        <v>76.3</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212</v>
      </c>
      <c r="AL11" s="780"/>
      <c r="AM11" s="780"/>
      <c r="AN11" s="797"/>
      <c r="AO11" s="811">
        <v>763519</v>
      </c>
      <c r="AP11" s="811">
        <v>11975</v>
      </c>
      <c r="AQ11" s="834">
        <v>5205</v>
      </c>
      <c r="AR11" s="848">
        <v>130.1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408</v>
      </c>
      <c r="AL12" s="780"/>
      <c r="AM12" s="780"/>
      <c r="AN12" s="797"/>
      <c r="AO12" s="811" t="s">
        <v>206</v>
      </c>
      <c r="AP12" s="811" t="s">
        <v>206</v>
      </c>
      <c r="AQ12" s="834">
        <v>1186</v>
      </c>
      <c r="AR12" s="848" t="s">
        <v>206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243</v>
      </c>
      <c r="AL13" s="780"/>
      <c r="AM13" s="780"/>
      <c r="AN13" s="797"/>
      <c r="AO13" s="811">
        <v>1887</v>
      </c>
      <c r="AP13" s="811">
        <v>30</v>
      </c>
      <c r="AQ13" s="834">
        <v>2</v>
      </c>
      <c r="AR13" s="848">
        <v>1400</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299</v>
      </c>
      <c r="AL14" s="780"/>
      <c r="AM14" s="780"/>
      <c r="AN14" s="797"/>
      <c r="AO14" s="811">
        <v>290217</v>
      </c>
      <c r="AP14" s="811">
        <v>4552</v>
      </c>
      <c r="AQ14" s="834">
        <v>3005</v>
      </c>
      <c r="AR14" s="848">
        <v>51.5</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521</v>
      </c>
      <c r="AL15" s="780"/>
      <c r="AM15" s="780"/>
      <c r="AN15" s="797"/>
      <c r="AO15" s="811">
        <v>151034</v>
      </c>
      <c r="AP15" s="811">
        <v>2369</v>
      </c>
      <c r="AQ15" s="834">
        <v>1720</v>
      </c>
      <c r="AR15" s="848">
        <v>37.700000000000003</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320</v>
      </c>
      <c r="AL16" s="781"/>
      <c r="AM16" s="781"/>
      <c r="AN16" s="798"/>
      <c r="AO16" s="811">
        <v>-559972</v>
      </c>
      <c r="AP16" s="811">
        <v>-8783</v>
      </c>
      <c r="AQ16" s="834">
        <v>-6900</v>
      </c>
      <c r="AR16" s="848">
        <v>27.3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282</v>
      </c>
      <c r="AL17" s="781"/>
      <c r="AM17" s="781"/>
      <c r="AN17" s="798"/>
      <c r="AO17" s="811">
        <v>6040904</v>
      </c>
      <c r="AP17" s="811">
        <v>94746</v>
      </c>
      <c r="AQ17" s="834">
        <v>82850</v>
      </c>
      <c r="AR17" s="848">
        <v>14.4</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193</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522</v>
      </c>
      <c r="AP20" s="822" t="s">
        <v>342</v>
      </c>
      <c r="AQ20" s="835" t="s">
        <v>42</v>
      </c>
      <c r="AR20" s="849"/>
    </row>
    <row r="21" spans="1:46" s="753" customFormat="1">
      <c r="A21" s="755"/>
      <c r="AK21" s="770" t="s">
        <v>523</v>
      </c>
      <c r="AL21" s="783"/>
      <c r="AM21" s="783"/>
      <c r="AN21" s="800"/>
      <c r="AO21" s="813">
        <v>7.89</v>
      </c>
      <c r="AP21" s="823">
        <v>8.1999999999999993</v>
      </c>
      <c r="AQ21" s="836">
        <v>-0.31</v>
      </c>
      <c r="AS21" s="855"/>
      <c r="AT21" s="755"/>
    </row>
    <row r="22" spans="1:46" s="753" customFormat="1">
      <c r="A22" s="755"/>
      <c r="AK22" s="770" t="s">
        <v>524</v>
      </c>
      <c r="AL22" s="783"/>
      <c r="AM22" s="783"/>
      <c r="AN22" s="800"/>
      <c r="AO22" s="814">
        <v>100.8</v>
      </c>
      <c r="AP22" s="824">
        <v>97.9</v>
      </c>
      <c r="AQ22" s="837">
        <v>2.9</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525</v>
      </c>
      <c r="AP26" s="825"/>
      <c r="AQ26" s="825"/>
      <c r="AR26" s="825"/>
      <c r="AS26" s="757"/>
      <c r="AT26" s="757"/>
    </row>
    <row r="27" spans="1:46">
      <c r="A27" s="758"/>
      <c r="AO27" s="763"/>
      <c r="AP27" s="763"/>
      <c r="AQ27" s="763"/>
      <c r="AR27" s="763"/>
      <c r="AS27" s="763"/>
      <c r="AT27" s="763"/>
    </row>
    <row r="28" spans="1:46" ht="17.25">
      <c r="A28" s="754" t="s">
        <v>269</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125</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86</v>
      </c>
      <c r="AP30" s="820"/>
      <c r="AQ30" s="831" t="s">
        <v>517</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519</v>
      </c>
      <c r="AQ31" s="832" t="s">
        <v>520</v>
      </c>
      <c r="AR31" s="846" t="s">
        <v>154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526</v>
      </c>
      <c r="AL32" s="784"/>
      <c r="AM32" s="784"/>
      <c r="AN32" s="801"/>
      <c r="AO32" s="811">
        <v>3550699</v>
      </c>
      <c r="AP32" s="811">
        <v>55689</v>
      </c>
      <c r="AQ32" s="838">
        <v>53769</v>
      </c>
      <c r="AR32" s="848">
        <v>3.6</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527</v>
      </c>
      <c r="AL33" s="784"/>
      <c r="AM33" s="784"/>
      <c r="AN33" s="801"/>
      <c r="AO33" s="811" t="s">
        <v>206</v>
      </c>
      <c r="AP33" s="811" t="s">
        <v>206</v>
      </c>
      <c r="AQ33" s="838" t="s">
        <v>206</v>
      </c>
      <c r="AR33" s="848" t="s">
        <v>206</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58</v>
      </c>
      <c r="AL34" s="784"/>
      <c r="AM34" s="784"/>
      <c r="AN34" s="801"/>
      <c r="AO34" s="811" t="s">
        <v>206</v>
      </c>
      <c r="AP34" s="811" t="s">
        <v>206</v>
      </c>
      <c r="AQ34" s="838">
        <v>30</v>
      </c>
      <c r="AR34" s="848" t="s">
        <v>206</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528</v>
      </c>
      <c r="AL35" s="784"/>
      <c r="AM35" s="784"/>
      <c r="AN35" s="801"/>
      <c r="AO35" s="811">
        <v>596070</v>
      </c>
      <c r="AP35" s="811">
        <v>9349</v>
      </c>
      <c r="AQ35" s="838">
        <v>13935</v>
      </c>
      <c r="AR35" s="848">
        <v>-32.9</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38</v>
      </c>
      <c r="AL36" s="784"/>
      <c r="AM36" s="784"/>
      <c r="AN36" s="801"/>
      <c r="AO36" s="811">
        <v>313013</v>
      </c>
      <c r="AP36" s="811">
        <v>4909</v>
      </c>
      <c r="AQ36" s="838">
        <v>1254</v>
      </c>
      <c r="AR36" s="848">
        <v>291.5</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357</v>
      </c>
      <c r="AL37" s="784"/>
      <c r="AM37" s="784"/>
      <c r="AN37" s="801"/>
      <c r="AO37" s="811">
        <v>47794</v>
      </c>
      <c r="AP37" s="811">
        <v>750</v>
      </c>
      <c r="AQ37" s="838">
        <v>601</v>
      </c>
      <c r="AR37" s="848">
        <v>24.8</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529</v>
      </c>
      <c r="AL38" s="785"/>
      <c r="AM38" s="785"/>
      <c r="AN38" s="802"/>
      <c r="AO38" s="815" t="s">
        <v>206</v>
      </c>
      <c r="AP38" s="815" t="s">
        <v>206</v>
      </c>
      <c r="AQ38" s="839">
        <v>1</v>
      </c>
      <c r="AR38" s="837" t="s">
        <v>206</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83</v>
      </c>
      <c r="AL39" s="785"/>
      <c r="AM39" s="785"/>
      <c r="AN39" s="802"/>
      <c r="AO39" s="811">
        <v>-61982</v>
      </c>
      <c r="AP39" s="811">
        <v>-972</v>
      </c>
      <c r="AQ39" s="838">
        <v>-4013</v>
      </c>
      <c r="AR39" s="848">
        <v>-75.8</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530</v>
      </c>
      <c r="AL40" s="784"/>
      <c r="AM40" s="784"/>
      <c r="AN40" s="801"/>
      <c r="AO40" s="811">
        <v>-3032277</v>
      </c>
      <c r="AP40" s="811">
        <v>-47558</v>
      </c>
      <c r="AQ40" s="838">
        <v>-48341</v>
      </c>
      <c r="AR40" s="848">
        <v>-1.6</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395</v>
      </c>
      <c r="AL41" s="786"/>
      <c r="AM41" s="786"/>
      <c r="AN41" s="803"/>
      <c r="AO41" s="811">
        <v>1413317</v>
      </c>
      <c r="AP41" s="811">
        <v>22167</v>
      </c>
      <c r="AQ41" s="838">
        <v>17235</v>
      </c>
      <c r="AR41" s="848">
        <v>28.6</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372</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531</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532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86</v>
      </c>
      <c r="AN49" s="804" t="s">
        <v>454</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506</v>
      </c>
      <c r="AO50" s="817" t="s">
        <v>507</v>
      </c>
      <c r="AP50" s="828" t="s">
        <v>533</v>
      </c>
      <c r="AQ50" s="841" t="s">
        <v>392</v>
      </c>
      <c r="AR50" s="851" t="s">
        <v>535</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399</v>
      </c>
      <c r="AL51" s="787"/>
      <c r="AM51" s="793">
        <v>4082933</v>
      </c>
      <c r="AN51" s="806">
        <v>60717</v>
      </c>
      <c r="AO51" s="818">
        <v>0.7</v>
      </c>
      <c r="AP51" s="829">
        <v>66255</v>
      </c>
      <c r="AQ51" s="842">
        <v>3.6</v>
      </c>
      <c r="AR51" s="852">
        <v>-2.9</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284</v>
      </c>
      <c r="AM52" s="794">
        <v>2123827</v>
      </c>
      <c r="AN52" s="807">
        <v>31583</v>
      </c>
      <c r="AO52" s="819">
        <v>8.1</v>
      </c>
      <c r="AP52" s="830">
        <v>31822</v>
      </c>
      <c r="AQ52" s="843">
        <v>8.8000000000000007</v>
      </c>
      <c r="AR52" s="853">
        <v>-0.7</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240</v>
      </c>
      <c r="AL53" s="787"/>
      <c r="AM53" s="793">
        <v>4803647</v>
      </c>
      <c r="AN53" s="806">
        <v>72509</v>
      </c>
      <c r="AO53" s="818">
        <v>19.399999999999999</v>
      </c>
      <c r="AP53" s="829">
        <v>92247</v>
      </c>
      <c r="AQ53" s="842">
        <v>39.200000000000003</v>
      </c>
      <c r="AR53" s="852">
        <v>-19.8</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284</v>
      </c>
      <c r="AM54" s="794">
        <v>3214436</v>
      </c>
      <c r="AN54" s="807">
        <v>48521</v>
      </c>
      <c r="AO54" s="819">
        <v>53.6</v>
      </c>
      <c r="AP54" s="830">
        <v>37204</v>
      </c>
      <c r="AQ54" s="843">
        <v>16.899999999999999</v>
      </c>
      <c r="AR54" s="853">
        <v>36.700000000000003</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135</v>
      </c>
      <c r="AL55" s="787"/>
      <c r="AM55" s="793">
        <v>5365822</v>
      </c>
      <c r="AN55" s="806">
        <v>82065</v>
      </c>
      <c r="AO55" s="818">
        <v>13.2</v>
      </c>
      <c r="AP55" s="829">
        <v>67319</v>
      </c>
      <c r="AQ55" s="842">
        <v>-27</v>
      </c>
      <c r="AR55" s="852">
        <v>40.200000000000003</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284</v>
      </c>
      <c r="AM56" s="794">
        <v>3843560</v>
      </c>
      <c r="AN56" s="807">
        <v>58784</v>
      </c>
      <c r="AO56" s="819">
        <v>21.2</v>
      </c>
      <c r="AP56" s="830">
        <v>38101</v>
      </c>
      <c r="AQ56" s="843">
        <v>2.4</v>
      </c>
      <c r="AR56" s="853">
        <v>18.8</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238</v>
      </c>
      <c r="AL57" s="787"/>
      <c r="AM57" s="793">
        <v>5850891</v>
      </c>
      <c r="AN57" s="806">
        <v>90519</v>
      </c>
      <c r="AO57" s="818">
        <v>10.3</v>
      </c>
      <c r="AP57" s="829">
        <v>70615</v>
      </c>
      <c r="AQ57" s="842">
        <v>4.9000000000000004</v>
      </c>
      <c r="AR57" s="852">
        <v>5.4</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284</v>
      </c>
      <c r="AM58" s="794">
        <v>4208886</v>
      </c>
      <c r="AN58" s="807">
        <v>65116</v>
      </c>
      <c r="AO58" s="819">
        <v>10.8</v>
      </c>
      <c r="AP58" s="830">
        <v>37382</v>
      </c>
      <c r="AQ58" s="843">
        <v>-1.9</v>
      </c>
      <c r="AR58" s="853">
        <v>12.7</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518</v>
      </c>
      <c r="AL59" s="787"/>
      <c r="AM59" s="793">
        <v>5681085</v>
      </c>
      <c r="AN59" s="806">
        <v>89102</v>
      </c>
      <c r="AO59" s="818">
        <v>-1.6</v>
      </c>
      <c r="AP59" s="829">
        <v>69185</v>
      </c>
      <c r="AQ59" s="842">
        <v>-2</v>
      </c>
      <c r="AR59" s="852">
        <v>0.4</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284</v>
      </c>
      <c r="AM60" s="794">
        <v>3954367</v>
      </c>
      <c r="AN60" s="807">
        <v>62021</v>
      </c>
      <c r="AO60" s="819">
        <v>-4.8</v>
      </c>
      <c r="AP60" s="830">
        <v>38519</v>
      </c>
      <c r="AQ60" s="843">
        <v>3</v>
      </c>
      <c r="AR60" s="853">
        <v>-7.8</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432</v>
      </c>
      <c r="AL61" s="790"/>
      <c r="AM61" s="793">
        <v>5156876</v>
      </c>
      <c r="AN61" s="806">
        <v>78982</v>
      </c>
      <c r="AO61" s="818">
        <v>8.4</v>
      </c>
      <c r="AP61" s="829">
        <v>73124</v>
      </c>
      <c r="AQ61" s="844">
        <v>3.7</v>
      </c>
      <c r="AR61" s="852">
        <v>4.7</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284</v>
      </c>
      <c r="AM62" s="794">
        <v>3469015</v>
      </c>
      <c r="AN62" s="807">
        <v>53205</v>
      </c>
      <c r="AO62" s="819">
        <v>17.8</v>
      </c>
      <c r="AP62" s="830">
        <v>36606</v>
      </c>
      <c r="AQ62" s="843">
        <v>5.8</v>
      </c>
      <c r="AR62" s="853">
        <v>12</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i/YQOLtVjavN4eUhXz2IDbU0G5OhzCRpU7UMbA/Uk4IUZe2w/b48YBkkRbruytByPzMEv5dSh75qJzqsizFVUg==" saltValue="C1aTJMpeq/ZPjq/eK7T+v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99</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yAjpPdyVKbaeM8gFRzwATaMy1j8KDEe9I6X7o6ef+uWPVAZl3h8hyoAupCuVjZ051SCmBzKQJM176MqOW9ZUQ==" saltValue="CjEkwoBZvyuVleVb4TIKF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1tqFBiUE6Nfv/c1UWac8GOQLBe6ucjD0cGj1394KkXnNcC+lNwatBz1TiTmWhlEYsD4nIvqKmdrhBNaxVoAzw==" saltValue="pd5swPbQd6NDIICcZed4U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8</v>
      </c>
      <c r="C46" s="864"/>
      <c r="D46" s="864"/>
      <c r="E46" s="868" t="s">
        <v>14</v>
      </c>
      <c r="F46" s="872" t="s">
        <v>537</v>
      </c>
      <c r="G46" s="876" t="s">
        <v>388</v>
      </c>
      <c r="H46" s="876" t="s">
        <v>538</v>
      </c>
      <c r="I46" s="876" t="s">
        <v>424</v>
      </c>
      <c r="J46" s="881" t="s">
        <v>539</v>
      </c>
    </row>
    <row r="47" spans="2:10" ht="57.75" customHeight="1">
      <c r="B47" s="861"/>
      <c r="C47" s="865" t="s">
        <v>3</v>
      </c>
      <c r="D47" s="865"/>
      <c r="E47" s="869"/>
      <c r="F47" s="873">
        <v>55.36</v>
      </c>
      <c r="G47" s="877">
        <v>59.99</v>
      </c>
      <c r="H47" s="877">
        <v>59.97</v>
      </c>
      <c r="I47" s="877">
        <v>54.7</v>
      </c>
      <c r="J47" s="882">
        <v>47.45</v>
      </c>
    </row>
    <row r="48" spans="2:10" ht="57.75" customHeight="1">
      <c r="B48" s="862"/>
      <c r="C48" s="866" t="s">
        <v>4</v>
      </c>
      <c r="D48" s="866"/>
      <c r="E48" s="870"/>
      <c r="F48" s="874">
        <v>2.35</v>
      </c>
      <c r="G48" s="878">
        <v>9.5</v>
      </c>
      <c r="H48" s="878">
        <v>5.4</v>
      </c>
      <c r="I48" s="878">
        <v>5.41</v>
      </c>
      <c r="J48" s="883">
        <v>4.5199999999999996</v>
      </c>
    </row>
    <row r="49" spans="2:10" ht="57.75" customHeight="1">
      <c r="B49" s="863"/>
      <c r="C49" s="867" t="s">
        <v>13</v>
      </c>
      <c r="D49" s="867"/>
      <c r="E49" s="871"/>
      <c r="F49" s="875">
        <v>4.22</v>
      </c>
      <c r="G49" s="879">
        <v>10.050000000000001</v>
      </c>
      <c r="H49" s="879" t="s">
        <v>540</v>
      </c>
      <c r="I49" s="879" t="s">
        <v>541</v>
      </c>
      <c r="J49" s="884" t="s">
        <v>186</v>
      </c>
    </row>
    <row r="50" spans="2:10" ht="13.5" customHeight="1"/>
    <row r="51" spans="2:10" ht="13.5" hidden="1" customHeight="1"/>
    <row r="52" spans="2:10" ht="13.5" hidden="1" customHeight="1"/>
    <row r="53" spans="2:10" ht="13.5" hidden="1" customHeight="1"/>
  </sheetData>
  <sheetProtection algorithmName="SHA-512" hashValue="KjOtlV1lTfQDzVWkcdgX3W2CfXp9itr51bgGhCx8dblQA4JLt2OievaHLaxUQ7s5Eo9E3C8jGRTfb80xW5mObQ==" saltValue="fh9dPqTo+EVsijzh+xGSn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2020-08-24T23:47:45Z</cp:lastPrinted>
  <dcterms:created xsi:type="dcterms:W3CDTF">2020-02-10T05:49:51Z</dcterms:created>
  <dcterms:modified xsi:type="dcterms:W3CDTF">2021-03-25T05:21:52Z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2021-03-25T05:21:52Z</vt:filetime>
  </property>
</Properties>
</file>